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I13"/>
  <c r="I24" s="1"/>
  <c r="H13"/>
  <c r="G13"/>
  <c r="F13"/>
  <c r="H24" l="1"/>
  <c r="J24"/>
  <c r="G24"/>
  <c r="L24"/>
  <c r="F24"/>
</calcChain>
</file>

<file path=xl/sharedStrings.xml><?xml version="1.0" encoding="utf-8"?>
<sst xmlns="http://schemas.openxmlformats.org/spreadsheetml/2006/main" count="161" uniqueCount="63">
  <si>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</si>
  <si>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</si>
  <si>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</si>
  <si>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</si>
  <si>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</si>
  <si>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</si>
  <si>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</si>
  <si>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</si>
  <si>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</si>
  <si>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</si>
  <si>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</si>
  <si>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</si>
  <si>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</si>
  <si>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</si>
  <si>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</si>
  <si>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</si>
  <si>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</si>
  <si>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</si>
  <si>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</si>
  <si>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</si>
  <si>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</si>
  <si>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</si>
  <si>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</si>
  <si>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</si>
  <si>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</si>
  <si>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</si>
  <si>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</si>
  <si>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</si>
  <si>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</si>
  <si>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</si>
  <si>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</si>
  <si>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</si>
  <si>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</si>
  <si>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</si>
  <si>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</si>
  <si>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</si>
  <si>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</si>
  <si>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</si>
  <si>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</si>
  <si>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</si>
  <si>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</si>
  <si>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Пюре картофельное</t>
  </si>
  <si>
    <t>Компот из свежих яблок</t>
  </si>
  <si>
    <t>Кондитерское изделие</t>
  </si>
  <si>
    <t>Компот из мандаринов</t>
  </si>
  <si>
    <t>Компот из апельсинов</t>
  </si>
  <si>
    <t>Огурцы соленые</t>
  </si>
  <si>
    <t>Плов из мяса (говядина или свинина)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</si>
  <si>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</si>
  <si>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</si>
  <si>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</si>
  <si>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</si>
  <si>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</si>
  <si>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</si>
  <si>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</si>
  <si>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</si>
  <si>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</si>
  <si>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</si>
  <si>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</si>
  <si>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Гуляш из мяса (говядина или свинина)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</si>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</sst>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60</v>
      </c>
      <c r="D1" s="64"/>
      <c r="E1" s="64"/>
      <c r="F1" s="12" t="s">
        <v>16</v>
      </c>
      <c r="G1" s="2" t="s">
        <v>17</v>
      </c>
      <c r="H1" s="65" t="s">
        <v>61</v>
      </c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 t="s">
        <v>62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29</v>
      </c>
      <c r="I3" s="47">
        <v>12</v>
      </c>
      <c r="J3" s="48">
        <v>2023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2</v>
      </c>
      <c r="B6" s="21">
        <v>5</v>
      </c>
      <c r="C6" s="22" t="s">
        <v>20</v>
      </c>
      <c r="D6" s="7" t="s">
        <v>25</v>
      </c>
      <c r="E6" s="38" t="s">
        <v>43</v>
      </c>
      <c r="F6" s="52">
        <v>50</v>
      </c>
      <c r="G6" s="39"/>
      <c r="H6" s="39"/>
      <c r="I6" s="39"/>
      <c r="J6" s="39"/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46</v>
      </c>
      <c r="F7" s="53">
        <v>50</v>
      </c>
      <c r="G7" s="42">
        <v>0.16</v>
      </c>
      <c r="H7" s="42">
        <v>0.02</v>
      </c>
      <c r="I7" s="42">
        <v>0.34</v>
      </c>
      <c r="J7" s="42">
        <v>2.6</v>
      </c>
      <c r="K7" s="43"/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47</v>
      </c>
      <c r="F8" s="53">
        <v>200</v>
      </c>
      <c r="G8" s="42">
        <v>16.7</v>
      </c>
      <c r="H8" s="42">
        <v>37.46</v>
      </c>
      <c r="I8" s="42">
        <v>34.4</v>
      </c>
      <c r="J8" s="42">
        <v>542.64</v>
      </c>
      <c r="K8" s="43">
        <v>265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38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44</v>
      </c>
      <c r="F10" s="53">
        <v>200</v>
      </c>
      <c r="G10" s="42">
        <v>0.4</v>
      </c>
      <c r="H10" s="42">
        <v>0.01</v>
      </c>
      <c r="I10" s="42">
        <v>33.69</v>
      </c>
      <c r="J10" s="42">
        <v>138.80000000000001</v>
      </c>
      <c r="K10" s="43">
        <v>346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5.75" customHeight="1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19.63</v>
      </c>
      <c r="H13" s="19">
        <f t="shared" si="0"/>
        <v>37.79</v>
      </c>
      <c r="I13" s="19">
        <f t="shared" si="0"/>
        <v>82.92</v>
      </c>
      <c r="J13" s="19">
        <f t="shared" si="0"/>
        <v>754.18000000000006</v>
      </c>
      <c r="K13" s="25"/>
      <c r="L13" s="19">
        <f t="shared" ref="L13" si="1">SUM(L6:L12)</f>
        <v>84</v>
      </c>
    </row>
    <row r="14" spans="1:12" ht="14.4">
      <c r="A14" s="26">
        <f>A6</f>
        <v>2</v>
      </c>
      <c r="B14" s="13">
        <f>B6</f>
        <v>5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58</v>
      </c>
      <c r="F15" s="42">
        <v>250</v>
      </c>
      <c r="G15" s="42">
        <v>2.02</v>
      </c>
      <c r="H15" s="42">
        <v>5.09</v>
      </c>
      <c r="I15" s="42">
        <v>11.98</v>
      </c>
      <c r="J15" s="42">
        <v>107.25</v>
      </c>
      <c r="K15" s="43">
        <v>96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59</v>
      </c>
      <c r="F16" s="42">
        <v>100</v>
      </c>
      <c r="G16" s="42">
        <v>10.64</v>
      </c>
      <c r="H16" s="42">
        <v>28.19</v>
      </c>
      <c r="I16" s="42">
        <v>2.89</v>
      </c>
      <c r="J16" s="42">
        <v>309</v>
      </c>
      <c r="K16" s="43">
        <v>260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41</v>
      </c>
      <c r="F17" s="42">
        <v>150</v>
      </c>
      <c r="G17" s="42">
        <v>3.2</v>
      </c>
      <c r="H17" s="42">
        <v>9.1</v>
      </c>
      <c r="I17" s="42">
        <v>17.87</v>
      </c>
      <c r="J17" s="42">
        <v>171.82</v>
      </c>
      <c r="K17" s="43">
        <v>128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51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38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45</v>
      </c>
      <c r="F20" s="42">
        <v>200</v>
      </c>
      <c r="G20" s="42">
        <v>0.4</v>
      </c>
      <c r="H20" s="42">
        <v>0.01</v>
      </c>
      <c r="I20" s="42">
        <v>33.69</v>
      </c>
      <c r="J20" s="42">
        <v>141.19999999999999</v>
      </c>
      <c r="K20" s="43">
        <v>346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22.58</v>
      </c>
      <c r="H23" s="19">
        <f t="shared" si="2"/>
        <v>43.19</v>
      </c>
      <c r="I23" s="19">
        <f t="shared" si="2"/>
        <v>105.07</v>
      </c>
      <c r="J23" s="19">
        <f t="shared" si="2"/>
        <v>916.31</v>
      </c>
      <c r="K23" s="25"/>
      <c r="L23" s="19">
        <f t="shared" ref="L23" si="3">SUM(L14:L22)</f>
        <v>90</v>
      </c>
    </row>
    <row r="24" spans="1:12" ht="15" thickBot="1">
      <c r="A24" s="29">
        <f>A6</f>
        <v>2</v>
      </c>
      <c r="B24" s="30">
        <f>B6</f>
        <v>5</v>
      </c>
      <c r="C24" s="61" t="s">
        <v>4</v>
      </c>
      <c r="D24" s="62"/>
      <c r="E24" s="31"/>
      <c r="F24" s="32">
        <f>F13+F23</f>
        <v>1280</v>
      </c>
      <c r="G24" s="32">
        <f t="shared" ref="G24" si="4">G13+G23</f>
        <v>42.209999999999994</v>
      </c>
      <c r="H24" s="32">
        <f t="shared" ref="H24" si="5">H13+H23</f>
        <v>80.97999999999999</v>
      </c>
      <c r="I24" s="32">
        <f t="shared" ref="I24" si="6">I13+I23</f>
        <v>187.99</v>
      </c>
      <c r="J24" s="32">
        <f t="shared" ref="J24:L24" si="7">J13+J23</f>
        <v>1670.49</v>
      </c>
      <c r="K24" s="32"/>
      <c r="L24" s="32">
        <f t="shared" si="7"/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48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51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50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52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51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53</v>
      </c>
      <c r="F21" s="42" t="s">
        <v>49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51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50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54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51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44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55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51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50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56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51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57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51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50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48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51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42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52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51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50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58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51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45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2023-12-21T13:03:45Z</dcterms:modified>
</cp:coreProperties>
</file>