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70" windowHeight="1130"/>
  </bookViews>
  <sheets>
    <sheet name="Лист1" sheetId="1" r:id="rId1"/>
    <sheet name="25" sheetId="2" r:id="rId2"/>
  </sheets>
  <calcPr calcId="162913"/>
</workbook>
</file>

<file path=xl/calcChain.xml><?xml version="1.0" encoding="utf-8"?>
<calcChain xmlns="http://schemas.openxmlformats.org/spreadsheetml/2006/main">
  <c r="K76" i="2" l="1"/>
  <c r="L75" i="2"/>
  <c r="J75" i="2"/>
  <c r="J76" i="2" s="1"/>
  <c r="I75" i="2"/>
  <c r="I76" i="2" s="1"/>
  <c r="H75" i="2"/>
  <c r="H76" i="2" s="1"/>
  <c r="G75" i="2"/>
  <c r="G76" i="2" s="1"/>
  <c r="F75" i="2"/>
  <c r="F76" i="2" s="1"/>
  <c r="B69" i="2"/>
  <c r="A69" i="2"/>
  <c r="L68" i="2"/>
  <c r="J68" i="2"/>
  <c r="I68" i="2"/>
  <c r="H68" i="2"/>
  <c r="G68" i="2"/>
  <c r="F68" i="2"/>
  <c r="B62" i="2"/>
  <c r="A62" i="2"/>
  <c r="L61" i="2"/>
  <c r="J61" i="2"/>
  <c r="I61" i="2"/>
  <c r="H61" i="2"/>
  <c r="G61" i="2"/>
  <c r="F61" i="2"/>
  <c r="B55" i="2"/>
  <c r="A55" i="2"/>
  <c r="L54" i="2"/>
  <c r="J54" i="2"/>
  <c r="I54" i="2"/>
  <c r="H54" i="2"/>
  <c r="G54" i="2"/>
  <c r="F54" i="2"/>
  <c r="B48" i="2"/>
  <c r="A48" i="2"/>
  <c r="L47" i="2"/>
  <c r="J47" i="2"/>
  <c r="I47" i="2"/>
  <c r="H47" i="2"/>
  <c r="G47" i="2"/>
  <c r="F47" i="2"/>
  <c r="B41" i="2"/>
  <c r="A41" i="2"/>
  <c r="L40" i="2"/>
  <c r="J40" i="2"/>
  <c r="I40" i="2"/>
  <c r="H40" i="2"/>
  <c r="G40" i="2"/>
  <c r="F40" i="2"/>
  <c r="B34" i="2"/>
  <c r="A34" i="2"/>
  <c r="L33" i="2"/>
  <c r="J33" i="2"/>
  <c r="I33" i="2"/>
  <c r="H33" i="2"/>
  <c r="G33" i="2"/>
  <c r="F33" i="2"/>
  <c r="B27" i="2"/>
  <c r="A27" i="2"/>
  <c r="L26" i="2"/>
  <c r="J26" i="2"/>
  <c r="I26" i="2"/>
  <c r="H26" i="2"/>
  <c r="G26" i="2"/>
  <c r="F26" i="2"/>
  <c r="B20" i="2"/>
  <c r="A20" i="2"/>
  <c r="L19" i="2"/>
  <c r="J19" i="2"/>
  <c r="I19" i="2"/>
  <c r="H19" i="2"/>
  <c r="G19" i="2"/>
  <c r="F19" i="2"/>
  <c r="B13" i="2"/>
  <c r="A13" i="2"/>
  <c r="L12" i="2"/>
  <c r="J12" i="2"/>
  <c r="I12" i="2"/>
  <c r="H12" i="2"/>
  <c r="G12" i="2"/>
  <c r="F12" i="2"/>
  <c r="B6" i="2"/>
  <c r="A6" i="2"/>
  <c r="G145" i="1" l="1"/>
  <c r="G126" i="1"/>
  <c r="F60" i="1"/>
  <c r="G60" i="1"/>
  <c r="H60" i="1"/>
  <c r="I60" i="1"/>
  <c r="J60" i="1"/>
  <c r="L60" i="1"/>
  <c r="B193" i="1" l="1"/>
  <c r="A193" i="1"/>
  <c r="L192" i="1"/>
  <c r="J192" i="1"/>
  <c r="I192" i="1"/>
  <c r="H192" i="1"/>
  <c r="G192" i="1"/>
  <c r="F192" i="1"/>
  <c r="B183" i="1"/>
  <c r="A183" i="1"/>
  <c r="L182" i="1"/>
  <c r="J182" i="1"/>
  <c r="I182" i="1"/>
  <c r="I193" i="1" s="1"/>
  <c r="H182" i="1"/>
  <c r="G182" i="1"/>
  <c r="F182" i="1"/>
  <c r="B174" i="1"/>
  <c r="A174" i="1"/>
  <c r="L173" i="1"/>
  <c r="J173" i="1"/>
  <c r="I173" i="1"/>
  <c r="H173" i="1"/>
  <c r="G173" i="1"/>
  <c r="F173" i="1"/>
  <c r="F174" i="1" s="1"/>
  <c r="B164" i="1"/>
  <c r="A164" i="1"/>
  <c r="L163" i="1"/>
  <c r="J163" i="1"/>
  <c r="I163" i="1"/>
  <c r="H163" i="1"/>
  <c r="G163" i="1"/>
  <c r="B155" i="1"/>
  <c r="A155" i="1"/>
  <c r="L154" i="1"/>
  <c r="J154" i="1"/>
  <c r="I154" i="1"/>
  <c r="H154" i="1"/>
  <c r="G154" i="1"/>
  <c r="G155" i="1" s="1"/>
  <c r="F154" i="1"/>
  <c r="F155" i="1" s="1"/>
  <c r="B146" i="1"/>
  <c r="A146" i="1"/>
  <c r="L145" i="1"/>
  <c r="J145" i="1"/>
  <c r="J155" i="1" s="1"/>
  <c r="I145" i="1"/>
  <c r="I155" i="1" s="1"/>
  <c r="H145" i="1"/>
  <c r="H155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37" i="1"/>
  <c r="F126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I118" i="1" s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J99" i="1" s="1"/>
  <c r="I88" i="1"/>
  <c r="I99" i="1" s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J80" i="1" s="1"/>
  <c r="I69" i="1"/>
  <c r="H69" i="1"/>
  <c r="H80" i="1" s="1"/>
  <c r="G69" i="1"/>
  <c r="F69" i="1"/>
  <c r="B61" i="1"/>
  <c r="A61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61" i="1"/>
  <c r="B42" i="1"/>
  <c r="A42" i="1"/>
  <c r="L41" i="1"/>
  <c r="J41" i="1"/>
  <c r="I41" i="1"/>
  <c r="H41" i="1"/>
  <c r="G41" i="1"/>
  <c r="F41" i="1"/>
  <c r="F42" i="1" s="1"/>
  <c r="B33" i="1"/>
  <c r="A33" i="1"/>
  <c r="L32" i="1"/>
  <c r="J32" i="1"/>
  <c r="I32" i="1"/>
  <c r="H32" i="1"/>
  <c r="G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7" i="1" l="1"/>
  <c r="L80" i="1"/>
  <c r="H193" i="1"/>
  <c r="J193" i="1"/>
  <c r="G193" i="1"/>
  <c r="J118" i="1"/>
  <c r="I174" i="1"/>
  <c r="H174" i="1"/>
  <c r="I137" i="1"/>
  <c r="H137" i="1"/>
  <c r="J137" i="1"/>
  <c r="H118" i="1"/>
  <c r="G174" i="1"/>
  <c r="J174" i="1"/>
  <c r="F118" i="1"/>
  <c r="G118" i="1"/>
  <c r="H99" i="1"/>
  <c r="G99" i="1"/>
  <c r="L193" i="1"/>
  <c r="L174" i="1"/>
  <c r="L155" i="1"/>
  <c r="I80" i="1"/>
  <c r="G80" i="1"/>
  <c r="F80" i="1"/>
  <c r="L42" i="1"/>
  <c r="I42" i="1"/>
  <c r="J42" i="1"/>
  <c r="H42" i="1"/>
  <c r="G42" i="1"/>
  <c r="F193" i="1"/>
  <c r="F99" i="1"/>
  <c r="L118" i="1"/>
  <c r="L99" i="1"/>
  <c r="I24" i="1"/>
  <c r="H24" i="1"/>
  <c r="J24" i="1"/>
  <c r="L24" i="1"/>
  <c r="F24" i="1"/>
  <c r="G24" i="1"/>
  <c r="F137" i="1"/>
  <c r="I194" i="1" l="1"/>
  <c r="L194" i="1"/>
  <c r="J194" i="1"/>
  <c r="H194" i="1"/>
  <c r="G194" i="1"/>
  <c r="F194" i="1"/>
</calcChain>
</file>

<file path=xl/sharedStrings.xml><?xml version="1.0" encoding="utf-8"?>
<sst xmlns="http://schemas.openxmlformats.org/spreadsheetml/2006/main" count="412" uniqueCount="95">
  <si>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</si>
  <si>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</si>
  <si>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</si>
  <si>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</si>
  <si>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</si>
  <si>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</si>
  <si>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</si>
  <si>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</si>
  <si>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</si>
  <si>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</si>
  <si>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</si>
  <si>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</si>
  <si>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</si>
  <si>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</si>
  <si>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</si>
  <si>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</si>
  <si>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</si>
  <si>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</si>
  <si>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</si>
  <si>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</si>
  <si>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</si>
  <si>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</si>
  <si>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</si>
  <si>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</si>
  <si>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</si>
  <si>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</si>
  <si>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</si>
  <si>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</si>
  <si>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</si>
  <si>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</si>
  <si>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</si>
  <si>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</si>
  <si>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</si>
  <si>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</si>
  <si>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</si>
  <si>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</si>
  <si>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</si>
  <si>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</si>
  <si>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белокочанной капусты</t>
  </si>
  <si>
    <t>Куры отварные</t>
  </si>
  <si>
    <t>Макароны отварные с маслом</t>
  </si>
  <si>
    <t>1/150</t>
  </si>
  <si>
    <t>Хлеб пшеничный</t>
  </si>
  <si>
    <t>Компот из сухофруктов</t>
  </si>
  <si>
    <t>1/200</t>
  </si>
  <si>
    <t>Гуляш из мяса (говядина или свинина) с соусом</t>
  </si>
  <si>
    <t>1/50/50</t>
  </si>
  <si>
    <t>Гречка отварная с маслом</t>
  </si>
  <si>
    <t>Чай с лимоном</t>
  </si>
  <si>
    <t>Кукуруза консервированная</t>
  </si>
  <si>
    <t>Икра кабачковая</t>
  </si>
  <si>
    <t>Котлеты рыбные с соусом</t>
  </si>
  <si>
    <t>1/50/25</t>
  </si>
  <si>
    <t>Пюре картофельное</t>
  </si>
  <si>
    <t>Компот из свежих яблок</t>
  </si>
  <si>
    <t>Кондитерское изделие</t>
  </si>
  <si>
    <t>Биточки куриные</t>
  </si>
  <si>
    <t>Рис отварной с маслом</t>
  </si>
  <si>
    <t>Хлеб белый</t>
  </si>
  <si>
    <t>Какао</t>
  </si>
  <si>
    <t>160-210</t>
  </si>
  <si>
    <t>Огурцы свежие порционно</t>
  </si>
  <si>
    <t>Жаркое по-домашнему из свинины</t>
  </si>
  <si>
    <t>Компот из мандаринов</t>
  </si>
  <si>
    <t>Салат витаминный</t>
  </si>
  <si>
    <t>Сосиска отварная</t>
  </si>
  <si>
    <t>Спагетти отварные с маслом</t>
  </si>
  <si>
    <t>Котлеты из курицы</t>
  </si>
  <si>
    <t>Компот из апельсинов</t>
  </si>
  <si>
    <t>Горошек консервированный</t>
  </si>
  <si>
    <t>Тефтели из мяса (говядина или свинина)</t>
  </si>
  <si>
    <t>1/60/40</t>
  </si>
  <si>
    <t>Помидоры свежие порционные</t>
  </si>
  <si>
    <t>Поджарка из мяса (говядина или свинина)</t>
  </si>
  <si>
    <t>Капуста тушеная</t>
  </si>
  <si>
    <t>Огурцы соленые</t>
  </si>
  <si>
    <t>Плов из мяса (говядина или свинина)</t>
  </si>
  <si>
    <t>Суп картофельный с горохом</t>
  </si>
  <si>
    <t>1/250</t>
  </si>
  <si>
    <t>Сосиска отварная с соусом</t>
  </si>
  <si>
    <t>Чай с сахаром</t>
  </si>
  <si>
    <t>Хлеб черный</t>
  </si>
  <si>
    <t>Борщ с капустой и картофелем</t>
  </si>
  <si>
    <t>Рассольник Ленинградский</t>
  </si>
  <si>
    <t>Котлеты куриные с соусом</t>
  </si>
  <si>
    <t>Щи из свежей капусты с картофелем</t>
  </si>
  <si>
    <t>Суп картофельный с рисом</t>
  </si>
  <si>
    <t>Суп картофельный с вермишелью</t>
  </si>
  <si>
    <t>Курица отварная с соусом</t>
  </si>
  <si>
    <t>Суп из овощей</t>
  </si>
  <si>
    <t>Рассольник ленинградский</t>
  </si>
  <si>
    <t>Гуляш из мяса (говядина или свинина)</t>
  </si>
  <si>
    <t>МОУ "СОШ №2 им. ак. А.И.Берга" г.Жукова</t>
  </si>
  <si>
    <t>директор МО "СОШ №2 им. ак. А.И.Берга"г. Жуков</t>
  </si>
  <si>
    <t>Миронова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</si>
</sst>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>
      <alignment vertical="center" wrapText="1"/>
    </xf>
    <xf numFmtId="2" fontId="11" fillId="4" borderId="24" xfId="0" applyNumberFormat="1" applyFont="1" applyFill="1" applyBorder="1" applyAlignment="1">
      <alignment vertical="center" wrapText="1"/>
    </xf>
    <xf numFmtId="0" fontId="11" fillId="4" borderId="24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4" t="s">
        <v>92</v>
      </c>
      <c r="D1" s="65"/>
      <c r="E1" s="65"/>
      <c r="F1" s="12" t="s">
        <v>16</v>
      </c>
      <c r="G1" s="2" t="s">
        <v>17</v>
      </c>
      <c r="H1" s="70" t="s">
        <v>93</v>
      </c>
      <c r="I1" s="70"/>
      <c r="J1" s="70"/>
      <c r="K1" s="70"/>
    </row>
    <row r="2" spans="1:12" ht="18" x14ac:dyDescent="0.25">
      <c r="A2" s="35" t="s">
        <v>6</v>
      </c>
      <c r="C2" s="2"/>
      <c r="G2" s="2" t="s">
        <v>18</v>
      </c>
      <c r="H2" s="66" t="s">
        <v>94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thickBot="1" x14ac:dyDescent="0.4">
      <c r="A6" s="20">
        <v>1</v>
      </c>
      <c r="B6" s="21">
        <v>1</v>
      </c>
      <c r="C6" s="22" t="s">
        <v>20</v>
      </c>
      <c r="D6" s="7" t="s">
        <v>25</v>
      </c>
      <c r="E6" s="50" t="s">
        <v>38</v>
      </c>
      <c r="F6" s="51">
        <v>50</v>
      </c>
      <c r="G6" s="52">
        <v>0.65</v>
      </c>
      <c r="H6" s="52">
        <v>1.62</v>
      </c>
      <c r="I6" s="52">
        <v>3.1349999999999998</v>
      </c>
      <c r="J6" s="52">
        <v>29.8</v>
      </c>
      <c r="K6" s="52">
        <v>45</v>
      </c>
      <c r="L6" s="40">
        <v>12</v>
      </c>
    </row>
    <row r="7" spans="1:12" ht="15" thickBot="1" x14ac:dyDescent="0.4">
      <c r="A7" s="23"/>
      <c r="B7" s="15"/>
      <c r="C7" s="11"/>
      <c r="D7" s="5" t="s">
        <v>21</v>
      </c>
      <c r="E7" s="50" t="s">
        <v>39</v>
      </c>
      <c r="F7" s="51">
        <v>70</v>
      </c>
      <c r="G7" s="52">
        <v>16.399999999999999</v>
      </c>
      <c r="H7" s="52">
        <v>18.07</v>
      </c>
      <c r="I7" s="52">
        <v>0.33</v>
      </c>
      <c r="J7" s="52">
        <v>229.6</v>
      </c>
      <c r="K7" s="52">
        <v>288</v>
      </c>
      <c r="L7" s="43">
        <v>37</v>
      </c>
    </row>
    <row r="8" spans="1:12" ht="15" thickBot="1" x14ac:dyDescent="0.4">
      <c r="A8" s="23"/>
      <c r="B8" s="15"/>
      <c r="C8" s="11"/>
      <c r="D8" s="5" t="s">
        <v>21</v>
      </c>
      <c r="E8" s="50" t="s">
        <v>40</v>
      </c>
      <c r="F8" s="51">
        <v>150</v>
      </c>
      <c r="G8" s="52">
        <v>5.51</v>
      </c>
      <c r="H8" s="52">
        <v>4.5</v>
      </c>
      <c r="I8" s="52">
        <v>26.44</v>
      </c>
      <c r="J8" s="52">
        <v>168.45</v>
      </c>
      <c r="K8" s="52">
        <v>309</v>
      </c>
      <c r="L8" s="43">
        <v>17</v>
      </c>
    </row>
    <row r="9" spans="1:12" ht="15" thickBot="1" x14ac:dyDescent="0.4">
      <c r="A9" s="23"/>
      <c r="B9" s="15"/>
      <c r="C9" s="11"/>
      <c r="D9" s="7" t="s">
        <v>23</v>
      </c>
      <c r="E9" s="50" t="s">
        <v>42</v>
      </c>
      <c r="F9" s="51">
        <v>30</v>
      </c>
      <c r="G9" s="52">
        <v>2.37</v>
      </c>
      <c r="H9" s="52">
        <v>0.3</v>
      </c>
      <c r="I9" s="52">
        <v>14.49</v>
      </c>
      <c r="J9" s="52">
        <v>70.14</v>
      </c>
      <c r="K9" s="52"/>
      <c r="L9" s="43">
        <v>6</v>
      </c>
    </row>
    <row r="10" spans="1:12" ht="15" thickBot="1" x14ac:dyDescent="0.4">
      <c r="A10" s="23"/>
      <c r="B10" s="15"/>
      <c r="C10" s="11"/>
      <c r="D10" s="7" t="s">
        <v>22</v>
      </c>
      <c r="E10" s="50" t="s">
        <v>43</v>
      </c>
      <c r="F10" s="51">
        <v>200</v>
      </c>
      <c r="G10" s="52">
        <v>0.66</v>
      </c>
      <c r="H10" s="52">
        <v>0.09</v>
      </c>
      <c r="I10" s="52">
        <v>32.01</v>
      </c>
      <c r="J10" s="52">
        <v>132.80000000000001</v>
      </c>
      <c r="K10" s="52">
        <v>349</v>
      </c>
      <c r="L10" s="43">
        <v>12</v>
      </c>
    </row>
    <row r="11" spans="1:12" ht="15" thickBot="1" x14ac:dyDescent="0.4">
      <c r="A11" s="23"/>
      <c r="B11" s="15"/>
      <c r="C11" s="11"/>
      <c r="D11" s="6"/>
      <c r="E11" s="50"/>
      <c r="F11" s="51"/>
      <c r="G11" s="53"/>
      <c r="H11" s="53"/>
      <c r="I11" s="53"/>
      <c r="J11" s="53"/>
      <c r="K11" s="5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25.589999999999996</v>
      </c>
      <c r="H13" s="19">
        <f t="shared" si="0"/>
        <v>24.580000000000002</v>
      </c>
      <c r="I13" s="19">
        <f t="shared" si="0"/>
        <v>76.405000000000001</v>
      </c>
      <c r="J13" s="19">
        <f t="shared" si="0"/>
        <v>630.79</v>
      </c>
      <c r="K13" s="25"/>
      <c r="L13" s="19">
        <f t="shared" ref="L13" si="1">SUM(L6:L12)</f>
        <v>84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/>
      <c r="E14" s="42"/>
      <c r="F14" s="56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26</v>
      </c>
      <c r="E15" s="42" t="s">
        <v>77</v>
      </c>
      <c r="F15" s="56">
        <v>250</v>
      </c>
      <c r="G15" s="43">
        <v>5.49</v>
      </c>
      <c r="H15" s="43">
        <v>5.27</v>
      </c>
      <c r="I15" s="43">
        <v>16.53</v>
      </c>
      <c r="J15" s="43">
        <v>148.25</v>
      </c>
      <c r="K15" s="44">
        <v>102</v>
      </c>
      <c r="L15" s="43">
        <v>17</v>
      </c>
    </row>
    <row r="16" spans="1:12" ht="14.5" x14ac:dyDescent="0.35">
      <c r="A16" s="23"/>
      <c r="B16" s="15"/>
      <c r="C16" s="11"/>
      <c r="D16" s="7" t="s">
        <v>27</v>
      </c>
      <c r="E16" s="42" t="s">
        <v>79</v>
      </c>
      <c r="F16" s="56">
        <v>100</v>
      </c>
      <c r="G16" s="43">
        <v>6</v>
      </c>
      <c r="H16" s="43">
        <v>13.5</v>
      </c>
      <c r="I16" s="43">
        <v>2.7</v>
      </c>
      <c r="J16" s="43">
        <v>156.19999999999999</v>
      </c>
      <c r="K16" s="44">
        <v>243</v>
      </c>
      <c r="L16" s="43">
        <v>45</v>
      </c>
    </row>
    <row r="17" spans="1:12" ht="14.5" x14ac:dyDescent="0.35">
      <c r="A17" s="23"/>
      <c r="B17" s="15"/>
      <c r="C17" s="11"/>
      <c r="D17" s="7" t="s">
        <v>28</v>
      </c>
      <c r="E17" s="42" t="s">
        <v>57</v>
      </c>
      <c r="F17" s="56">
        <v>150</v>
      </c>
      <c r="G17" s="43">
        <v>3.6</v>
      </c>
      <c r="H17" s="43">
        <v>5.25</v>
      </c>
      <c r="I17" s="43">
        <v>38.700000000000003</v>
      </c>
      <c r="J17" s="43">
        <v>216</v>
      </c>
      <c r="K17" s="44">
        <v>304</v>
      </c>
      <c r="L17" s="43">
        <v>20</v>
      </c>
    </row>
    <row r="18" spans="1:12" ht="14.5" x14ac:dyDescent="0.35">
      <c r="A18" s="23"/>
      <c r="B18" s="15"/>
      <c r="C18" s="11"/>
      <c r="D18" s="7" t="s">
        <v>30</v>
      </c>
      <c r="E18" s="58" t="s">
        <v>81</v>
      </c>
      <c r="F18" s="56">
        <v>25</v>
      </c>
      <c r="G18" s="43">
        <v>3.95</v>
      </c>
      <c r="H18" s="43">
        <v>0.5</v>
      </c>
      <c r="I18" s="43">
        <v>24.15</v>
      </c>
      <c r="J18" s="43">
        <v>116.9</v>
      </c>
      <c r="K18" s="44"/>
      <c r="L18" s="43">
        <v>1.5</v>
      </c>
    </row>
    <row r="19" spans="1:12" ht="15" thickBot="1" x14ac:dyDescent="0.4">
      <c r="A19" s="23"/>
      <c r="B19" s="15"/>
      <c r="C19" s="11"/>
      <c r="D19" s="7" t="s">
        <v>31</v>
      </c>
      <c r="E19" s="50" t="s">
        <v>42</v>
      </c>
      <c r="F19" s="51">
        <v>25</v>
      </c>
      <c r="G19" s="52">
        <v>2.37</v>
      </c>
      <c r="H19" s="52">
        <v>0.3</v>
      </c>
      <c r="I19" s="52">
        <v>14.49</v>
      </c>
      <c r="J19" s="52">
        <v>70.14</v>
      </c>
      <c r="K19" s="52"/>
      <c r="L19" s="43">
        <v>1.5</v>
      </c>
    </row>
    <row r="20" spans="1:12" ht="14.5" x14ac:dyDescent="0.35">
      <c r="A20" s="23"/>
      <c r="B20" s="15"/>
      <c r="C20" s="11"/>
      <c r="D20" s="7" t="s">
        <v>29</v>
      </c>
      <c r="E20" s="57" t="s">
        <v>80</v>
      </c>
      <c r="F20" s="56">
        <v>200</v>
      </c>
      <c r="G20" s="43">
        <v>0.2</v>
      </c>
      <c r="H20" s="43">
        <v>0</v>
      </c>
      <c r="I20" s="43">
        <v>14</v>
      </c>
      <c r="J20" s="43">
        <v>56</v>
      </c>
      <c r="K20" s="44">
        <v>376</v>
      </c>
      <c r="L20" s="43">
        <v>5</v>
      </c>
    </row>
    <row r="21" spans="1:12" ht="14.5" x14ac:dyDescent="0.35">
      <c r="A21" s="23"/>
      <c r="B21" s="15"/>
      <c r="C21" s="11"/>
      <c r="D21" s="7"/>
      <c r="E21" s="42"/>
      <c r="F21" s="56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56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21.61</v>
      </c>
      <c r="H23" s="19">
        <f t="shared" si="2"/>
        <v>24.82</v>
      </c>
      <c r="I23" s="19">
        <f t="shared" si="2"/>
        <v>110.57000000000001</v>
      </c>
      <c r="J23" s="19">
        <f t="shared" si="2"/>
        <v>763.49</v>
      </c>
      <c r="K23" s="25"/>
      <c r="L23" s="19">
        <f t="shared" ref="L23" si="3">SUM(L14:L22)</f>
        <v>90</v>
      </c>
    </row>
    <row r="24" spans="1:12" ht="15" thickBot="1" x14ac:dyDescent="0.3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1250</v>
      </c>
      <c r="G24" s="32">
        <f t="shared" ref="G24:J24" si="4">G13+G23</f>
        <v>47.199999999999996</v>
      </c>
      <c r="H24" s="32">
        <f t="shared" si="4"/>
        <v>49.400000000000006</v>
      </c>
      <c r="I24" s="32">
        <f t="shared" si="4"/>
        <v>186.97500000000002</v>
      </c>
      <c r="J24" s="32">
        <f t="shared" si="4"/>
        <v>1394.28</v>
      </c>
      <c r="K24" s="32"/>
      <c r="L24" s="32">
        <f t="shared" ref="L24" si="5">L13+L23</f>
        <v>174</v>
      </c>
    </row>
    <row r="25" spans="1:12" ht="15" thickBot="1" x14ac:dyDescent="0.4">
      <c r="A25" s="14">
        <v>1</v>
      </c>
      <c r="B25" s="15">
        <v>2</v>
      </c>
      <c r="C25" s="22" t="s">
        <v>20</v>
      </c>
      <c r="D25" s="7" t="s">
        <v>25</v>
      </c>
      <c r="E25" s="39" t="s">
        <v>49</v>
      </c>
      <c r="F25" s="55">
        <v>50</v>
      </c>
      <c r="G25" s="40">
        <v>0.44</v>
      </c>
      <c r="H25" s="40">
        <v>0.08</v>
      </c>
      <c r="I25" s="40">
        <v>2.2400000000000002</v>
      </c>
      <c r="J25" s="40">
        <v>11.6</v>
      </c>
      <c r="K25" s="52"/>
      <c r="L25" s="40">
        <v>12</v>
      </c>
    </row>
    <row r="26" spans="1:12" ht="15" thickBot="1" x14ac:dyDescent="0.4">
      <c r="A26" s="14"/>
      <c r="B26" s="15"/>
      <c r="C26" s="11"/>
      <c r="D26" s="5" t="s">
        <v>21</v>
      </c>
      <c r="E26" s="42" t="s">
        <v>45</v>
      </c>
      <c r="F26" s="56" t="s">
        <v>46</v>
      </c>
      <c r="G26" s="43">
        <v>10.64</v>
      </c>
      <c r="H26" s="43">
        <v>28.19</v>
      </c>
      <c r="I26" s="43">
        <v>2.89</v>
      </c>
      <c r="J26" s="43">
        <v>309</v>
      </c>
      <c r="K26" s="52">
        <v>260</v>
      </c>
      <c r="L26" s="43">
        <v>37</v>
      </c>
    </row>
    <row r="27" spans="1:12" ht="15" thickBot="1" x14ac:dyDescent="0.4">
      <c r="A27" s="14"/>
      <c r="B27" s="15"/>
      <c r="C27" s="11"/>
      <c r="D27" s="5" t="s">
        <v>21</v>
      </c>
      <c r="E27" s="42" t="s">
        <v>47</v>
      </c>
      <c r="F27" s="56" t="s">
        <v>41</v>
      </c>
      <c r="G27" s="43">
        <v>8.6</v>
      </c>
      <c r="H27" s="43">
        <v>6.09</v>
      </c>
      <c r="I27" s="43">
        <v>38.67</v>
      </c>
      <c r="J27" s="43">
        <v>243.99</v>
      </c>
      <c r="K27" s="52">
        <v>302</v>
      </c>
      <c r="L27" s="43">
        <v>17</v>
      </c>
    </row>
    <row r="28" spans="1:12" ht="15" thickBot="1" x14ac:dyDescent="0.4">
      <c r="A28" s="14"/>
      <c r="B28" s="15"/>
      <c r="C28" s="11"/>
      <c r="D28" s="7" t="s">
        <v>23</v>
      </c>
      <c r="E28" s="42" t="s">
        <v>42</v>
      </c>
      <c r="F28" s="56">
        <v>30</v>
      </c>
      <c r="G28" s="43">
        <v>2.37</v>
      </c>
      <c r="H28" s="43">
        <v>0.3</v>
      </c>
      <c r="I28" s="43">
        <v>14.49</v>
      </c>
      <c r="J28" s="43">
        <v>70.14</v>
      </c>
      <c r="K28" s="52"/>
      <c r="L28" s="43">
        <v>6</v>
      </c>
    </row>
    <row r="29" spans="1:12" ht="15" thickBot="1" x14ac:dyDescent="0.4">
      <c r="A29" s="14"/>
      <c r="B29" s="15"/>
      <c r="C29" s="11"/>
      <c r="D29" s="7" t="s">
        <v>22</v>
      </c>
      <c r="E29" s="42" t="s">
        <v>48</v>
      </c>
      <c r="F29" s="56" t="s">
        <v>44</v>
      </c>
      <c r="G29" s="43">
        <v>0.2</v>
      </c>
      <c r="H29" s="43">
        <v>0</v>
      </c>
      <c r="I29" s="43">
        <v>13.6</v>
      </c>
      <c r="J29" s="43">
        <v>56</v>
      </c>
      <c r="K29" s="52">
        <v>377</v>
      </c>
      <c r="L29" s="43">
        <v>12</v>
      </c>
    </row>
    <row r="30" spans="1:12" ht="14.5" x14ac:dyDescent="0.35">
      <c r="A30" s="14"/>
      <c r="B30" s="15"/>
      <c r="C30" s="11"/>
      <c r="D30" s="6"/>
      <c r="E30" s="42"/>
      <c r="F30" s="56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v>500</v>
      </c>
      <c r="G32" s="19">
        <f t="shared" ref="G32" si="6">SUM(G25:G31)</f>
        <v>22.25</v>
      </c>
      <c r="H32" s="19">
        <f t="shared" ref="H32" si="7">SUM(H25:H31)</f>
        <v>34.659999999999997</v>
      </c>
      <c r="I32" s="19">
        <f t="shared" ref="I32" si="8">SUM(I25:I31)</f>
        <v>71.89</v>
      </c>
      <c r="J32" s="19">
        <f t="shared" ref="J32:L32" si="9">SUM(J25:J31)</f>
        <v>690.73</v>
      </c>
      <c r="K32" s="25"/>
      <c r="L32" s="19">
        <f t="shared" si="9"/>
        <v>84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 t="s">
        <v>82</v>
      </c>
      <c r="F34" s="59">
        <v>250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17</v>
      </c>
    </row>
    <row r="35" spans="1:12" ht="14.5" x14ac:dyDescent="0.35">
      <c r="A35" s="14"/>
      <c r="B35" s="15"/>
      <c r="C35" s="11"/>
      <c r="D35" s="7" t="s">
        <v>27</v>
      </c>
      <c r="E35" s="42" t="s">
        <v>62</v>
      </c>
      <c r="F35" s="43">
        <v>250</v>
      </c>
      <c r="G35" s="43">
        <v>16.87</v>
      </c>
      <c r="H35" s="43">
        <v>40.46</v>
      </c>
      <c r="I35" s="43">
        <v>22.74</v>
      </c>
      <c r="J35" s="43">
        <v>525.26</v>
      </c>
      <c r="K35" s="44">
        <v>259</v>
      </c>
      <c r="L35" s="43">
        <v>65</v>
      </c>
    </row>
    <row r="36" spans="1:12" ht="14.5" x14ac:dyDescent="0.35">
      <c r="A36" s="14"/>
      <c r="B36" s="15"/>
      <c r="C36" s="11"/>
      <c r="D36" s="7" t="s">
        <v>30</v>
      </c>
      <c r="E36" s="58" t="s">
        <v>81</v>
      </c>
      <c r="F36" s="56">
        <v>25</v>
      </c>
      <c r="G36" s="43">
        <v>3.95</v>
      </c>
      <c r="H36" s="43">
        <v>0.5</v>
      </c>
      <c r="I36" s="43">
        <v>24.15</v>
      </c>
      <c r="J36" s="43">
        <v>116.9</v>
      </c>
      <c r="K36" s="44"/>
      <c r="L36" s="43">
        <v>1.5</v>
      </c>
    </row>
    <row r="37" spans="1:12" ht="15" thickBot="1" x14ac:dyDescent="0.4">
      <c r="A37" s="14"/>
      <c r="B37" s="15"/>
      <c r="C37" s="11"/>
      <c r="D37" s="7" t="s">
        <v>31</v>
      </c>
      <c r="E37" s="50" t="s">
        <v>42</v>
      </c>
      <c r="F37" s="51">
        <v>25</v>
      </c>
      <c r="G37" s="52">
        <v>2.37</v>
      </c>
      <c r="H37" s="52">
        <v>0.3</v>
      </c>
      <c r="I37" s="52">
        <v>14.49</v>
      </c>
      <c r="J37" s="52">
        <v>70.14</v>
      </c>
      <c r="K37" s="52"/>
      <c r="L37" s="43">
        <v>1.5</v>
      </c>
    </row>
    <row r="38" spans="1:12" ht="14.5" x14ac:dyDescent="0.35">
      <c r="A38" s="14"/>
      <c r="B38" s="15"/>
      <c r="C38" s="11"/>
      <c r="D38" s="7" t="s">
        <v>29</v>
      </c>
      <c r="E38" s="42" t="s">
        <v>43</v>
      </c>
      <c r="F38" s="43">
        <v>200</v>
      </c>
      <c r="G38" s="43">
        <v>0.66</v>
      </c>
      <c r="H38" s="43">
        <v>0.09</v>
      </c>
      <c r="I38" s="43">
        <v>32.01</v>
      </c>
      <c r="J38" s="43">
        <v>132.80000000000001</v>
      </c>
      <c r="K38" s="44">
        <v>349</v>
      </c>
      <c r="L38" s="43">
        <v>5</v>
      </c>
    </row>
    <row r="39" spans="1:12" ht="14.5" x14ac:dyDescent="0.3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6"/>
      <c r="B41" s="17"/>
      <c r="C41" s="8"/>
      <c r="D41" s="18" t="s">
        <v>32</v>
      </c>
      <c r="E41" s="9"/>
      <c r="F41" s="19">
        <f>SUM(F33:F40)</f>
        <v>750</v>
      </c>
      <c r="G41" s="19">
        <f>SUM(G33:G40)</f>
        <v>25.650000000000002</v>
      </c>
      <c r="H41" s="19">
        <f>SUM(H33:H40)</f>
        <v>46.27</v>
      </c>
      <c r="I41" s="19">
        <f>SUM(I33:I40)</f>
        <v>104.32</v>
      </c>
      <c r="J41" s="19">
        <f>SUM(J33:J40)</f>
        <v>948.84999999999991</v>
      </c>
      <c r="K41" s="25"/>
      <c r="L41" s="19">
        <f>SUM(L33:L40)</f>
        <v>90</v>
      </c>
    </row>
    <row r="42" spans="1:12" ht="15.75" customHeight="1" thickBot="1" x14ac:dyDescent="0.3">
      <c r="A42" s="33">
        <f>A25</f>
        <v>1</v>
      </c>
      <c r="B42" s="33">
        <f>B25</f>
        <v>2</v>
      </c>
      <c r="C42" s="67" t="s">
        <v>4</v>
      </c>
      <c r="D42" s="68"/>
      <c r="E42" s="31"/>
      <c r="F42" s="32">
        <f>F32+F41</f>
        <v>1250</v>
      </c>
      <c r="G42" s="32">
        <f>G32+G41</f>
        <v>47.900000000000006</v>
      </c>
      <c r="H42" s="32">
        <f>H32+H41</f>
        <v>80.930000000000007</v>
      </c>
      <c r="I42" s="32">
        <f>I32+I41</f>
        <v>176.20999999999998</v>
      </c>
      <c r="J42" s="32">
        <f>J32+J41</f>
        <v>1639.58</v>
      </c>
      <c r="K42" s="32"/>
      <c r="L42" s="32">
        <f>L32+L41</f>
        <v>174</v>
      </c>
    </row>
    <row r="43" spans="1:12" ht="15" thickBot="1" x14ac:dyDescent="0.4">
      <c r="A43" s="20">
        <v>1</v>
      </c>
      <c r="B43" s="21">
        <v>3</v>
      </c>
      <c r="C43" s="22" t="s">
        <v>20</v>
      </c>
      <c r="D43" s="7" t="s">
        <v>25</v>
      </c>
      <c r="E43" s="39" t="s">
        <v>50</v>
      </c>
      <c r="F43" s="55">
        <v>50</v>
      </c>
      <c r="G43" s="40">
        <v>0.54</v>
      </c>
      <c r="H43" s="40">
        <v>2.11</v>
      </c>
      <c r="I43" s="40">
        <v>3.46</v>
      </c>
      <c r="J43" s="40">
        <v>35.1</v>
      </c>
      <c r="K43" s="41"/>
      <c r="L43" s="40">
        <v>12</v>
      </c>
    </row>
    <row r="44" spans="1:12" ht="15" thickBot="1" x14ac:dyDescent="0.4">
      <c r="A44" s="23"/>
      <c r="B44" s="15"/>
      <c r="C44" s="11"/>
      <c r="D44" s="5" t="s">
        <v>21</v>
      </c>
      <c r="E44" s="42" t="s">
        <v>51</v>
      </c>
      <c r="F44" s="56" t="s">
        <v>52</v>
      </c>
      <c r="G44" s="43">
        <v>9.4</v>
      </c>
      <c r="H44" s="43">
        <v>4.4000000000000004</v>
      </c>
      <c r="I44" s="43">
        <v>11.2</v>
      </c>
      <c r="J44" s="43">
        <v>123</v>
      </c>
      <c r="K44" s="44">
        <v>234</v>
      </c>
      <c r="L44" s="43">
        <v>37</v>
      </c>
    </row>
    <row r="45" spans="1:12" ht="14.5" x14ac:dyDescent="0.35">
      <c r="A45" s="23"/>
      <c r="B45" s="15"/>
      <c r="C45" s="11"/>
      <c r="D45" s="5" t="s">
        <v>21</v>
      </c>
      <c r="E45" s="42" t="s">
        <v>53</v>
      </c>
      <c r="F45" s="56" t="s">
        <v>41</v>
      </c>
      <c r="G45" s="43">
        <v>3.2</v>
      </c>
      <c r="H45" s="43">
        <v>9.1</v>
      </c>
      <c r="I45" s="43">
        <v>17.87</v>
      </c>
      <c r="J45" s="43">
        <v>171.82</v>
      </c>
      <c r="K45" s="44">
        <v>128</v>
      </c>
      <c r="L45" s="43">
        <v>17</v>
      </c>
    </row>
    <row r="46" spans="1:12" ht="14.5" x14ac:dyDescent="0.35">
      <c r="A46" s="23"/>
      <c r="B46" s="15"/>
      <c r="C46" s="11"/>
      <c r="D46" s="7" t="s">
        <v>23</v>
      </c>
      <c r="E46" s="42" t="s">
        <v>42</v>
      </c>
      <c r="F46" s="56">
        <v>30</v>
      </c>
      <c r="G46" s="43">
        <v>2.37</v>
      </c>
      <c r="H46" s="43">
        <v>0.3</v>
      </c>
      <c r="I46" s="43">
        <v>14.49</v>
      </c>
      <c r="J46" s="43">
        <v>70.14</v>
      </c>
      <c r="K46" s="44"/>
      <c r="L46" s="43">
        <v>6</v>
      </c>
    </row>
    <row r="47" spans="1:12" ht="14.5" x14ac:dyDescent="0.35">
      <c r="A47" s="23"/>
      <c r="B47" s="15"/>
      <c r="C47" s="11"/>
      <c r="D47" s="7" t="s">
        <v>22</v>
      </c>
      <c r="E47" s="42" t="s">
        <v>54</v>
      </c>
      <c r="F47" s="56" t="s">
        <v>44</v>
      </c>
      <c r="G47" s="43">
        <v>0.2</v>
      </c>
      <c r="H47" s="43">
        <v>0.2</v>
      </c>
      <c r="I47" s="43">
        <v>27.2</v>
      </c>
      <c r="J47" s="43">
        <v>110</v>
      </c>
      <c r="K47" s="44">
        <v>342</v>
      </c>
      <c r="L47" s="43">
        <v>12</v>
      </c>
    </row>
    <row r="48" spans="1:12" ht="14.5" x14ac:dyDescent="0.35">
      <c r="A48" s="23"/>
      <c r="B48" s="15"/>
      <c r="C48" s="11"/>
      <c r="D48" s="6"/>
      <c r="E48" s="42"/>
      <c r="F48" s="56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56"/>
      <c r="G49" s="43"/>
      <c r="H49" s="43"/>
      <c r="I49" s="43"/>
      <c r="J49" s="43"/>
      <c r="K49" s="44"/>
      <c r="L49" s="43"/>
    </row>
    <row r="50" spans="1:12" ht="14.5" x14ac:dyDescent="0.35">
      <c r="A50" s="24"/>
      <c r="B50" s="17"/>
      <c r="C50" s="8"/>
      <c r="D50" s="18" t="s">
        <v>32</v>
      </c>
      <c r="E50" s="9"/>
      <c r="F50" s="19">
        <v>505</v>
      </c>
      <c r="G50" s="19">
        <f t="shared" ref="G50" si="10">SUM(G43:G49)</f>
        <v>15.71</v>
      </c>
      <c r="H50" s="19">
        <f t="shared" ref="H50" si="11">SUM(H43:H49)</f>
        <v>16.11</v>
      </c>
      <c r="I50" s="19">
        <f t="shared" ref="I50" si="12">SUM(I43:I49)</f>
        <v>74.22</v>
      </c>
      <c r="J50" s="19">
        <f t="shared" ref="J50:L50" si="13">SUM(J43:J49)</f>
        <v>510.05999999999995</v>
      </c>
      <c r="K50" s="25"/>
      <c r="L50" s="19">
        <f t="shared" si="13"/>
        <v>84</v>
      </c>
    </row>
    <row r="51" spans="1:12" ht="14.5" x14ac:dyDescent="0.35">
      <c r="A51" s="26">
        <f>A43</f>
        <v>1</v>
      </c>
      <c r="B51" s="13">
        <f>B43</f>
        <v>3</v>
      </c>
      <c r="C51" s="10" t="s">
        <v>24</v>
      </c>
      <c r="D51" s="7"/>
      <c r="E51" s="42"/>
      <c r="F51" s="43"/>
      <c r="G51" s="43"/>
      <c r="H51" s="43"/>
      <c r="I51" s="43"/>
      <c r="J51" s="43"/>
      <c r="K51" s="44"/>
      <c r="L51" s="43"/>
    </row>
    <row r="52" spans="1:12" ht="14.5" x14ac:dyDescent="0.35">
      <c r="A52" s="23"/>
      <c r="B52" s="15"/>
      <c r="C52" s="11"/>
      <c r="D52" s="7" t="s">
        <v>26</v>
      </c>
      <c r="E52" s="42" t="s">
        <v>83</v>
      </c>
      <c r="F52" s="43" t="s">
        <v>78</v>
      </c>
      <c r="G52" s="43">
        <v>2.02</v>
      </c>
      <c r="H52" s="43">
        <v>5.09</v>
      </c>
      <c r="I52" s="43">
        <v>11.98</v>
      </c>
      <c r="J52" s="43">
        <v>107.25</v>
      </c>
      <c r="K52" s="44">
        <v>96</v>
      </c>
      <c r="L52" s="43">
        <v>17</v>
      </c>
    </row>
    <row r="53" spans="1:12" ht="14.5" x14ac:dyDescent="0.35">
      <c r="A53" s="23"/>
      <c r="B53" s="15"/>
      <c r="C53" s="11"/>
      <c r="D53" s="7" t="s">
        <v>27</v>
      </c>
      <c r="E53" s="42" t="s">
        <v>84</v>
      </c>
      <c r="F53" s="43" t="s">
        <v>46</v>
      </c>
      <c r="G53" s="43">
        <v>10.6</v>
      </c>
      <c r="H53" s="43">
        <v>22.5</v>
      </c>
      <c r="I53" s="43">
        <v>6.5</v>
      </c>
      <c r="J53" s="43">
        <v>266.60000000000002</v>
      </c>
      <c r="K53" s="44">
        <v>295</v>
      </c>
      <c r="L53" s="43">
        <v>45</v>
      </c>
    </row>
    <row r="54" spans="1:12" ht="14.5" x14ac:dyDescent="0.35">
      <c r="A54" s="23"/>
      <c r="B54" s="15"/>
      <c r="C54" s="11"/>
      <c r="D54" s="7" t="s">
        <v>28</v>
      </c>
      <c r="E54" s="42" t="s">
        <v>40</v>
      </c>
      <c r="F54" s="43" t="s">
        <v>41</v>
      </c>
      <c r="G54" s="43">
        <v>5.51</v>
      </c>
      <c r="H54" s="43">
        <v>4.5</v>
      </c>
      <c r="I54" s="43">
        <v>26.44</v>
      </c>
      <c r="J54" s="43">
        <v>168.45</v>
      </c>
      <c r="K54" s="44">
        <v>309</v>
      </c>
      <c r="L54" s="43">
        <v>20</v>
      </c>
    </row>
    <row r="55" spans="1:12" ht="14.5" x14ac:dyDescent="0.35">
      <c r="A55" s="23"/>
      <c r="B55" s="15"/>
      <c r="C55" s="11"/>
      <c r="D55" s="7" t="s">
        <v>30</v>
      </c>
      <c r="E55" s="58" t="s">
        <v>81</v>
      </c>
      <c r="F55" s="56">
        <v>25</v>
      </c>
      <c r="G55" s="43">
        <v>3.95</v>
      </c>
      <c r="H55" s="43">
        <v>0.5</v>
      </c>
      <c r="I55" s="43">
        <v>24.15</v>
      </c>
      <c r="J55" s="43">
        <v>116.9</v>
      </c>
      <c r="K55" s="44"/>
      <c r="L55" s="43">
        <v>1.5</v>
      </c>
    </row>
    <row r="56" spans="1:12" ht="15" thickBot="1" x14ac:dyDescent="0.4">
      <c r="A56" s="23"/>
      <c r="B56" s="15"/>
      <c r="C56" s="11"/>
      <c r="D56" s="7" t="s">
        <v>31</v>
      </c>
      <c r="E56" s="50" t="s">
        <v>42</v>
      </c>
      <c r="F56" s="51">
        <v>25</v>
      </c>
      <c r="G56" s="52">
        <v>2.37</v>
      </c>
      <c r="H56" s="52">
        <v>0.3</v>
      </c>
      <c r="I56" s="52">
        <v>14.49</v>
      </c>
      <c r="J56" s="52">
        <v>70.14</v>
      </c>
      <c r="K56" s="52"/>
      <c r="L56" s="43">
        <v>1.5</v>
      </c>
    </row>
    <row r="57" spans="1:12" ht="14.5" x14ac:dyDescent="0.35">
      <c r="A57" s="23"/>
      <c r="B57" s="15"/>
      <c r="C57" s="11"/>
      <c r="D57" s="7" t="s">
        <v>29</v>
      </c>
      <c r="E57" s="42" t="s">
        <v>80</v>
      </c>
      <c r="F57" s="43" t="s">
        <v>44</v>
      </c>
      <c r="G57" s="43">
        <v>376</v>
      </c>
      <c r="H57" s="43">
        <v>0.2</v>
      </c>
      <c r="I57" s="43">
        <v>0</v>
      </c>
      <c r="J57" s="43">
        <v>14</v>
      </c>
      <c r="K57" s="44">
        <v>56</v>
      </c>
      <c r="L57" s="43">
        <v>5</v>
      </c>
    </row>
    <row r="58" spans="1:12" ht="14.5" x14ac:dyDescent="0.3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4"/>
      <c r="B60" s="17"/>
      <c r="C60" s="8"/>
      <c r="D60" s="18" t="s">
        <v>32</v>
      </c>
      <c r="E60" s="9"/>
      <c r="F60" s="19">
        <f>SUM(F51:F59)</f>
        <v>50</v>
      </c>
      <c r="G60" s="19">
        <f t="shared" ref="G60" si="14">SUM(G51:G59)</f>
        <v>400.45</v>
      </c>
      <c r="H60" s="19">
        <f t="shared" ref="H60" si="15">SUM(H51:H59)</f>
        <v>33.090000000000003</v>
      </c>
      <c r="I60" s="19">
        <f t="shared" ref="I60" si="16">SUM(I51:I59)</f>
        <v>83.559999999999988</v>
      </c>
      <c r="J60" s="19">
        <f t="shared" ref="J60:L60" si="17">SUM(J51:J59)</f>
        <v>743.33999999999992</v>
      </c>
      <c r="K60" s="25"/>
      <c r="L60" s="19">
        <f t="shared" si="17"/>
        <v>90</v>
      </c>
    </row>
    <row r="61" spans="1:12" ht="15.75" customHeight="1" thickBot="1" x14ac:dyDescent="0.3">
      <c r="A61" s="29">
        <f>A43</f>
        <v>1</v>
      </c>
      <c r="B61" s="30">
        <f>B43</f>
        <v>3</v>
      </c>
      <c r="C61" s="67" t="s">
        <v>4</v>
      </c>
      <c r="D61" s="68"/>
      <c r="E61" s="31"/>
      <c r="F61" s="32">
        <f>F50+F60</f>
        <v>555</v>
      </c>
      <c r="G61" s="32">
        <f t="shared" ref="G61" si="18">G50+G60</f>
        <v>416.15999999999997</v>
      </c>
      <c r="H61" s="32">
        <f t="shared" ref="H61" si="19">H50+H60</f>
        <v>49.2</v>
      </c>
      <c r="I61" s="32">
        <f t="shared" ref="I61" si="20">I50+I60</f>
        <v>157.77999999999997</v>
      </c>
      <c r="J61" s="32">
        <f t="shared" ref="J61:L61" si="21">J50+J60</f>
        <v>1253.3999999999999</v>
      </c>
      <c r="K61" s="32"/>
      <c r="L61" s="32">
        <f t="shared" si="21"/>
        <v>174</v>
      </c>
    </row>
    <row r="62" spans="1:12" ht="15" thickBot="1" x14ac:dyDescent="0.4">
      <c r="A62" s="20">
        <v>1</v>
      </c>
      <c r="B62" s="21">
        <v>4</v>
      </c>
      <c r="C62" s="22" t="s">
        <v>20</v>
      </c>
      <c r="D62" s="7"/>
      <c r="E62" s="39" t="s">
        <v>55</v>
      </c>
      <c r="F62" s="55">
        <v>50</v>
      </c>
      <c r="G62" s="40"/>
      <c r="H62" s="40"/>
      <c r="I62" s="40"/>
      <c r="J62" s="40" t="s">
        <v>60</v>
      </c>
      <c r="K62" s="41"/>
      <c r="L62" s="40">
        <v>12</v>
      </c>
    </row>
    <row r="63" spans="1:12" ht="15" thickBot="1" x14ac:dyDescent="0.4">
      <c r="A63" s="23"/>
      <c r="B63" s="15"/>
      <c r="C63" s="11"/>
      <c r="D63" s="5" t="s">
        <v>21</v>
      </c>
      <c r="E63" s="42" t="s">
        <v>56</v>
      </c>
      <c r="F63" s="56">
        <v>70</v>
      </c>
      <c r="G63" s="43">
        <v>11.26</v>
      </c>
      <c r="H63" s="43">
        <v>12.69</v>
      </c>
      <c r="I63" s="43">
        <v>10.82</v>
      </c>
      <c r="J63" s="43">
        <v>271.60000000000002</v>
      </c>
      <c r="K63" s="44">
        <v>295</v>
      </c>
      <c r="L63" s="43">
        <v>37</v>
      </c>
    </row>
    <row r="64" spans="1:12" ht="14.5" x14ac:dyDescent="0.35">
      <c r="A64" s="23"/>
      <c r="B64" s="15"/>
      <c r="C64" s="11"/>
      <c r="D64" s="5" t="s">
        <v>21</v>
      </c>
      <c r="E64" s="42" t="s">
        <v>57</v>
      </c>
      <c r="F64" s="56">
        <v>150</v>
      </c>
      <c r="G64" s="43">
        <v>3.6</v>
      </c>
      <c r="H64" s="43">
        <v>5.25</v>
      </c>
      <c r="I64" s="43">
        <v>38.700000000000003</v>
      </c>
      <c r="J64" s="43">
        <v>216</v>
      </c>
      <c r="K64" s="44">
        <v>304</v>
      </c>
      <c r="L64" s="43">
        <v>17</v>
      </c>
    </row>
    <row r="65" spans="1:12" ht="14.5" x14ac:dyDescent="0.35">
      <c r="A65" s="23"/>
      <c r="B65" s="15"/>
      <c r="C65" s="11"/>
      <c r="D65" s="7" t="s">
        <v>23</v>
      </c>
      <c r="E65" s="42" t="s">
        <v>58</v>
      </c>
      <c r="F65" s="56">
        <v>30</v>
      </c>
      <c r="G65" s="43">
        <v>2.37</v>
      </c>
      <c r="H65" s="43">
        <v>0.3</v>
      </c>
      <c r="I65" s="43">
        <v>14.49</v>
      </c>
      <c r="J65" s="43">
        <v>70.14</v>
      </c>
      <c r="K65" s="44"/>
      <c r="L65" s="43">
        <v>6</v>
      </c>
    </row>
    <row r="66" spans="1:12" ht="14.5" x14ac:dyDescent="0.35">
      <c r="A66" s="23"/>
      <c r="B66" s="15"/>
      <c r="C66" s="11"/>
      <c r="D66" s="7" t="s">
        <v>22</v>
      </c>
      <c r="E66" s="42" t="s">
        <v>59</v>
      </c>
      <c r="F66" s="56">
        <v>200</v>
      </c>
      <c r="G66" s="43">
        <v>3.78</v>
      </c>
      <c r="H66" s="43">
        <v>0.67</v>
      </c>
      <c r="I66" s="43">
        <v>25.89</v>
      </c>
      <c r="J66" s="43">
        <v>125.11</v>
      </c>
      <c r="K66" s="44">
        <v>382</v>
      </c>
      <c r="L66" s="43">
        <v>12</v>
      </c>
    </row>
    <row r="67" spans="1:12" ht="14.5" x14ac:dyDescent="0.35">
      <c r="A67" s="23"/>
      <c r="B67" s="15"/>
      <c r="C67" s="11"/>
      <c r="D67" s="6"/>
      <c r="E67" s="42"/>
      <c r="F67" s="56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56"/>
      <c r="G68" s="43"/>
      <c r="H68" s="43"/>
      <c r="I68" s="43"/>
      <c r="J68" s="43"/>
      <c r="K68" s="44"/>
      <c r="L68" s="43"/>
    </row>
    <row r="69" spans="1:12" ht="14.5" x14ac:dyDescent="0.35">
      <c r="A69" s="24"/>
      <c r="B69" s="17"/>
      <c r="C69" s="8"/>
      <c r="D69" s="18" t="s">
        <v>32</v>
      </c>
      <c r="E69" s="9"/>
      <c r="F69" s="19">
        <f>SUM(F62:F68)</f>
        <v>500</v>
      </c>
      <c r="G69" s="19">
        <f t="shared" ref="G69" si="22">SUM(G62:G68)</f>
        <v>21.01</v>
      </c>
      <c r="H69" s="19">
        <f t="shared" ref="H69" si="23">SUM(H62:H68)</f>
        <v>18.91</v>
      </c>
      <c r="I69" s="19">
        <f t="shared" ref="I69" si="24">SUM(I62:I68)</f>
        <v>89.9</v>
      </c>
      <c r="J69" s="19">
        <f t="shared" ref="J69:L69" si="25">SUM(J62:J68)</f>
        <v>682.85</v>
      </c>
      <c r="K69" s="25"/>
      <c r="L69" s="19">
        <f t="shared" si="25"/>
        <v>84</v>
      </c>
    </row>
    <row r="70" spans="1:12" ht="14.5" x14ac:dyDescent="0.35">
      <c r="A70" s="26">
        <f>A62</f>
        <v>1</v>
      </c>
      <c r="B70" s="13">
        <f>B62</f>
        <v>4</v>
      </c>
      <c r="C70" s="10" t="s">
        <v>24</v>
      </c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4.5" x14ac:dyDescent="0.35">
      <c r="A71" s="23"/>
      <c r="B71" s="15"/>
      <c r="C71" s="11"/>
      <c r="D71" s="7" t="s">
        <v>26</v>
      </c>
      <c r="E71" s="42" t="s">
        <v>85</v>
      </c>
      <c r="F71" s="43">
        <v>250</v>
      </c>
      <c r="G71" s="43">
        <v>1.76</v>
      </c>
      <c r="H71" s="43">
        <v>4.95</v>
      </c>
      <c r="I71" s="43">
        <v>7.9</v>
      </c>
      <c r="J71" s="43">
        <v>89.75</v>
      </c>
      <c r="K71" s="44">
        <v>88</v>
      </c>
      <c r="L71" s="43">
        <v>17</v>
      </c>
    </row>
    <row r="72" spans="1:12" ht="14.5" x14ac:dyDescent="0.35">
      <c r="A72" s="23"/>
      <c r="B72" s="15"/>
      <c r="C72" s="11"/>
      <c r="D72" s="7" t="s">
        <v>27</v>
      </c>
      <c r="E72" s="42" t="s">
        <v>70</v>
      </c>
      <c r="F72" s="43">
        <v>110</v>
      </c>
      <c r="G72" s="43">
        <v>6.88</v>
      </c>
      <c r="H72" s="43">
        <v>16.489999999999998</v>
      </c>
      <c r="I72" s="43">
        <v>9.99</v>
      </c>
      <c r="J72" s="43">
        <v>226</v>
      </c>
      <c r="K72" s="44">
        <v>279</v>
      </c>
      <c r="L72" s="43">
        <v>45</v>
      </c>
    </row>
    <row r="73" spans="1:12" ht="14.5" x14ac:dyDescent="0.35">
      <c r="A73" s="23"/>
      <c r="B73" s="15"/>
      <c r="C73" s="11"/>
      <c r="D73" s="7" t="s">
        <v>28</v>
      </c>
      <c r="E73" s="42" t="s">
        <v>47</v>
      </c>
      <c r="F73" s="43">
        <v>150</v>
      </c>
      <c r="G73" s="43">
        <v>8.6</v>
      </c>
      <c r="H73" s="43">
        <v>6.09</v>
      </c>
      <c r="I73" s="43">
        <v>38.67</v>
      </c>
      <c r="J73" s="43">
        <v>243.99</v>
      </c>
      <c r="K73" s="44">
        <v>302</v>
      </c>
      <c r="L73" s="43">
        <v>20</v>
      </c>
    </row>
    <row r="74" spans="1:12" ht="14.5" x14ac:dyDescent="0.35">
      <c r="A74" s="23"/>
      <c r="B74" s="15"/>
      <c r="C74" s="11"/>
      <c r="D74" s="7" t="s">
        <v>30</v>
      </c>
      <c r="E74" s="58" t="s">
        <v>81</v>
      </c>
      <c r="F74" s="56">
        <v>25</v>
      </c>
      <c r="G74" s="43">
        <v>3.95</v>
      </c>
      <c r="H74" s="43">
        <v>0.5</v>
      </c>
      <c r="I74" s="43">
        <v>24.15</v>
      </c>
      <c r="J74" s="43">
        <v>116.9</v>
      </c>
      <c r="K74" s="44"/>
      <c r="L74" s="43">
        <v>1.5</v>
      </c>
    </row>
    <row r="75" spans="1:12" ht="15" thickBot="1" x14ac:dyDescent="0.4">
      <c r="A75" s="23"/>
      <c r="B75" s="15"/>
      <c r="C75" s="11"/>
      <c r="D75" s="7" t="s">
        <v>31</v>
      </c>
      <c r="E75" s="50" t="s">
        <v>42</v>
      </c>
      <c r="F75" s="51">
        <v>25</v>
      </c>
      <c r="G75" s="52">
        <v>2.37</v>
      </c>
      <c r="H75" s="52">
        <v>0.3</v>
      </c>
      <c r="I75" s="52">
        <v>14.49</v>
      </c>
      <c r="J75" s="52">
        <v>70.14</v>
      </c>
      <c r="K75" s="52"/>
      <c r="L75" s="43">
        <v>1.5</v>
      </c>
    </row>
    <row r="76" spans="1:12" ht="14.5" x14ac:dyDescent="0.35">
      <c r="A76" s="23"/>
      <c r="B76" s="15"/>
      <c r="C76" s="11"/>
      <c r="D76" s="7" t="s">
        <v>29</v>
      </c>
      <c r="E76" s="42" t="s">
        <v>63</v>
      </c>
      <c r="F76" s="43">
        <v>200</v>
      </c>
      <c r="G76" s="43">
        <v>0.4</v>
      </c>
      <c r="H76" s="43">
        <v>0.01</v>
      </c>
      <c r="I76" s="43">
        <v>33.69</v>
      </c>
      <c r="J76" s="43">
        <v>138.80000000000001</v>
      </c>
      <c r="K76" s="44">
        <v>346</v>
      </c>
      <c r="L76" s="43">
        <v>5</v>
      </c>
    </row>
    <row r="77" spans="1:12" ht="14.5" x14ac:dyDescent="0.3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4"/>
      <c r="B79" s="17"/>
      <c r="C79" s="8"/>
      <c r="D79" s="18" t="s">
        <v>32</v>
      </c>
      <c r="E79" s="9"/>
      <c r="F79" s="19">
        <f>SUM(F70:F78)</f>
        <v>760</v>
      </c>
      <c r="G79" s="19">
        <f t="shared" ref="G79" si="26">SUM(G70:G78)</f>
        <v>23.96</v>
      </c>
      <c r="H79" s="19">
        <f t="shared" ref="H79" si="27">SUM(H70:H78)</f>
        <v>28.34</v>
      </c>
      <c r="I79" s="19">
        <f t="shared" ref="I79" si="28">SUM(I70:I78)</f>
        <v>128.88999999999999</v>
      </c>
      <c r="J79" s="19">
        <f t="shared" ref="J79:L79" si="29">SUM(J70:J78)</f>
        <v>885.57999999999993</v>
      </c>
      <c r="K79" s="25"/>
      <c r="L79" s="19">
        <f t="shared" si="29"/>
        <v>90</v>
      </c>
    </row>
    <row r="80" spans="1:12" ht="15.75" customHeight="1" thickBot="1" x14ac:dyDescent="0.3">
      <c r="A80" s="29">
        <f>A62</f>
        <v>1</v>
      </c>
      <c r="B80" s="30">
        <f>B62</f>
        <v>4</v>
      </c>
      <c r="C80" s="67" t="s">
        <v>4</v>
      </c>
      <c r="D80" s="68"/>
      <c r="E80" s="31"/>
      <c r="F80" s="32">
        <f>F69+F79</f>
        <v>1260</v>
      </c>
      <c r="G80" s="32">
        <f t="shared" ref="G80" si="30">G69+G79</f>
        <v>44.97</v>
      </c>
      <c r="H80" s="32">
        <f t="shared" ref="H80" si="31">H69+H79</f>
        <v>47.25</v>
      </c>
      <c r="I80" s="32">
        <f t="shared" ref="I80" si="32">I69+I79</f>
        <v>218.79</v>
      </c>
      <c r="J80" s="32">
        <f t="shared" ref="J80:L80" si="33">J69+J79</f>
        <v>1568.4299999999998</v>
      </c>
      <c r="K80" s="32"/>
      <c r="L80" s="32">
        <f t="shared" si="33"/>
        <v>174</v>
      </c>
    </row>
    <row r="81" spans="1:12" ht="15" thickBot="1" x14ac:dyDescent="0.4">
      <c r="A81" s="20">
        <v>1</v>
      </c>
      <c r="B81" s="21">
        <v>5</v>
      </c>
      <c r="C81" s="22" t="s">
        <v>20</v>
      </c>
      <c r="D81" s="7" t="s">
        <v>25</v>
      </c>
      <c r="E81" s="39" t="s">
        <v>61</v>
      </c>
      <c r="F81" s="55">
        <v>30</v>
      </c>
      <c r="G81" s="40">
        <v>0.21</v>
      </c>
      <c r="H81" s="40">
        <v>0.03</v>
      </c>
      <c r="I81" s="40">
        <v>0.56999999999999995</v>
      </c>
      <c r="J81" s="40">
        <v>3.3</v>
      </c>
      <c r="K81" s="41"/>
      <c r="L81" s="40">
        <v>12</v>
      </c>
    </row>
    <row r="82" spans="1:12" ht="15" thickBot="1" x14ac:dyDescent="0.4">
      <c r="A82" s="23"/>
      <c r="B82" s="15"/>
      <c r="C82" s="11"/>
      <c r="D82" s="5" t="s">
        <v>21</v>
      </c>
      <c r="E82" s="42" t="s">
        <v>62</v>
      </c>
      <c r="F82" s="56">
        <v>240</v>
      </c>
      <c r="G82" s="43">
        <v>16.87</v>
      </c>
      <c r="H82" s="43">
        <v>40.46</v>
      </c>
      <c r="I82" s="43">
        <v>22.74</v>
      </c>
      <c r="J82" s="43">
        <v>525.26</v>
      </c>
      <c r="K82" s="44">
        <v>259</v>
      </c>
      <c r="L82" s="43">
        <v>49</v>
      </c>
    </row>
    <row r="83" spans="1:12" ht="14.5" x14ac:dyDescent="0.35">
      <c r="A83" s="23"/>
      <c r="B83" s="15"/>
      <c r="C83" s="11"/>
      <c r="D83" s="5" t="s">
        <v>21</v>
      </c>
      <c r="E83" s="42" t="s">
        <v>42</v>
      </c>
      <c r="F83" s="56">
        <v>30</v>
      </c>
      <c r="G83" s="43">
        <v>2.37</v>
      </c>
      <c r="H83" s="43">
        <v>0.3</v>
      </c>
      <c r="I83" s="43">
        <v>14.49</v>
      </c>
      <c r="J83" s="43">
        <v>70.14</v>
      </c>
      <c r="K83" s="44"/>
      <c r="L83" s="43">
        <v>17</v>
      </c>
    </row>
    <row r="84" spans="1:12" ht="14.5" x14ac:dyDescent="0.35">
      <c r="A84" s="23"/>
      <c r="B84" s="15"/>
      <c r="C84" s="11"/>
      <c r="D84" s="7" t="s">
        <v>23</v>
      </c>
      <c r="E84" s="42" t="s">
        <v>63</v>
      </c>
      <c r="F84" s="56">
        <v>200</v>
      </c>
      <c r="G84" s="43">
        <v>0.4</v>
      </c>
      <c r="H84" s="43">
        <v>0.01</v>
      </c>
      <c r="I84" s="43">
        <v>33.69</v>
      </c>
      <c r="J84" s="43">
        <v>138.80000000000001</v>
      </c>
      <c r="K84" s="44">
        <v>346</v>
      </c>
      <c r="L84" s="43">
        <v>6</v>
      </c>
    </row>
    <row r="85" spans="1:12" ht="14.5" x14ac:dyDescent="0.35">
      <c r="A85" s="23"/>
      <c r="B85" s="15"/>
      <c r="C85" s="11"/>
      <c r="D85" s="7" t="s">
        <v>22</v>
      </c>
      <c r="E85" s="42"/>
      <c r="F85" s="56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6"/>
      <c r="E86" s="42"/>
      <c r="F86" s="56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56"/>
      <c r="G87" s="43"/>
      <c r="H87" s="43"/>
      <c r="I87" s="43"/>
      <c r="J87" s="43"/>
      <c r="K87" s="44"/>
      <c r="L87" s="43"/>
    </row>
    <row r="88" spans="1:12" ht="14.5" x14ac:dyDescent="0.35">
      <c r="A88" s="24"/>
      <c r="B88" s="17"/>
      <c r="C88" s="8"/>
      <c r="D88" s="18" t="s">
        <v>32</v>
      </c>
      <c r="E88" s="9"/>
      <c r="F88" s="19">
        <f>SUM(F81:F87)</f>
        <v>500</v>
      </c>
      <c r="G88" s="19">
        <f t="shared" ref="G88" si="34">SUM(G81:G87)</f>
        <v>19.850000000000001</v>
      </c>
      <c r="H88" s="19">
        <f t="shared" ref="H88" si="35">SUM(H81:H87)</f>
        <v>40.799999999999997</v>
      </c>
      <c r="I88" s="19">
        <f t="shared" ref="I88" si="36">SUM(I81:I87)</f>
        <v>71.489999999999995</v>
      </c>
      <c r="J88" s="19">
        <f t="shared" ref="J88:L88" si="37">SUM(J81:J87)</f>
        <v>737.5</v>
      </c>
      <c r="K88" s="25"/>
      <c r="L88" s="19">
        <f t="shared" si="37"/>
        <v>84</v>
      </c>
    </row>
    <row r="89" spans="1:12" ht="14.5" x14ac:dyDescent="0.35">
      <c r="A89" s="26">
        <f>A81</f>
        <v>1</v>
      </c>
      <c r="B89" s="13">
        <f>B81</f>
        <v>5</v>
      </c>
      <c r="C89" s="10" t="s">
        <v>24</v>
      </c>
      <c r="D89" s="7"/>
      <c r="E89" s="42"/>
      <c r="F89" s="43"/>
      <c r="G89" s="43"/>
      <c r="H89" s="43"/>
      <c r="I89" s="43"/>
      <c r="J89" s="43"/>
      <c r="K89" s="44"/>
      <c r="L89" s="43"/>
    </row>
    <row r="90" spans="1:12" ht="14.5" x14ac:dyDescent="0.35">
      <c r="A90" s="23"/>
      <c r="B90" s="15"/>
      <c r="C90" s="11"/>
      <c r="D90" s="7" t="s">
        <v>26</v>
      </c>
      <c r="E90" s="42" t="s">
        <v>86</v>
      </c>
      <c r="F90" s="43">
        <v>250</v>
      </c>
      <c r="G90" s="43">
        <v>1.97</v>
      </c>
      <c r="H90" s="43">
        <v>2.71</v>
      </c>
      <c r="I90" s="43">
        <v>12.11</v>
      </c>
      <c r="J90" s="43">
        <v>85.75</v>
      </c>
      <c r="K90" s="44">
        <v>101</v>
      </c>
      <c r="L90" s="43">
        <v>17</v>
      </c>
    </row>
    <row r="91" spans="1:12" ht="14.5" x14ac:dyDescent="0.35">
      <c r="A91" s="23"/>
      <c r="B91" s="15"/>
      <c r="C91" s="11"/>
      <c r="D91" s="7" t="s">
        <v>27</v>
      </c>
      <c r="E91" s="42" t="s">
        <v>73</v>
      </c>
      <c r="F91" s="43">
        <v>100</v>
      </c>
      <c r="G91" s="43">
        <v>10.199999999999999</v>
      </c>
      <c r="H91" s="43">
        <v>32</v>
      </c>
      <c r="I91" s="43">
        <v>12.6</v>
      </c>
      <c r="J91" s="43">
        <v>341</v>
      </c>
      <c r="K91" s="44">
        <v>251</v>
      </c>
      <c r="L91" s="43">
        <v>45</v>
      </c>
    </row>
    <row r="92" spans="1:12" ht="14.5" x14ac:dyDescent="0.35">
      <c r="A92" s="23"/>
      <c r="B92" s="15"/>
      <c r="C92" s="11"/>
      <c r="D92" s="7" t="s">
        <v>28</v>
      </c>
      <c r="E92" s="42" t="s">
        <v>74</v>
      </c>
      <c r="F92" s="43">
        <v>150</v>
      </c>
      <c r="G92" s="43">
        <v>2.5499999999999998</v>
      </c>
      <c r="H92" s="43">
        <v>7.16</v>
      </c>
      <c r="I92" s="43">
        <v>6.15</v>
      </c>
      <c r="J92" s="43">
        <v>4.43</v>
      </c>
      <c r="K92" s="44">
        <v>139</v>
      </c>
      <c r="L92" s="43">
        <v>20</v>
      </c>
    </row>
    <row r="93" spans="1:12" ht="14.5" x14ac:dyDescent="0.35">
      <c r="A93" s="23"/>
      <c r="B93" s="15"/>
      <c r="C93" s="11"/>
      <c r="D93" s="7" t="s">
        <v>30</v>
      </c>
      <c r="E93" s="58" t="s">
        <v>81</v>
      </c>
      <c r="F93" s="56">
        <v>25</v>
      </c>
      <c r="G93" s="43">
        <v>3.95</v>
      </c>
      <c r="H93" s="43">
        <v>0.5</v>
      </c>
      <c r="I93" s="43">
        <v>24.15</v>
      </c>
      <c r="J93" s="43">
        <v>116.9</v>
      </c>
      <c r="K93" s="44"/>
      <c r="L93" s="43">
        <v>1.5</v>
      </c>
    </row>
    <row r="94" spans="1:12" ht="15" thickBot="1" x14ac:dyDescent="0.4">
      <c r="A94" s="23"/>
      <c r="B94" s="15"/>
      <c r="C94" s="11"/>
      <c r="D94" s="7" t="s">
        <v>31</v>
      </c>
      <c r="E94" s="50" t="s">
        <v>42</v>
      </c>
      <c r="F94" s="51">
        <v>25</v>
      </c>
      <c r="G94" s="52">
        <v>2.37</v>
      </c>
      <c r="H94" s="52">
        <v>0.3</v>
      </c>
      <c r="I94" s="52">
        <v>14.49</v>
      </c>
      <c r="J94" s="52">
        <v>70.14</v>
      </c>
      <c r="K94" s="52"/>
      <c r="L94" s="43">
        <v>1.5</v>
      </c>
    </row>
    <row r="95" spans="1:12" ht="14.5" x14ac:dyDescent="0.35">
      <c r="A95" s="23"/>
      <c r="B95" s="15"/>
      <c r="C95" s="11"/>
      <c r="D95" s="7" t="s">
        <v>29</v>
      </c>
      <c r="E95" s="42" t="s">
        <v>80</v>
      </c>
      <c r="F95" s="43">
        <v>150</v>
      </c>
      <c r="G95" s="43">
        <v>0.2</v>
      </c>
      <c r="H95" s="43">
        <v>0</v>
      </c>
      <c r="I95" s="43">
        <v>14</v>
      </c>
      <c r="J95" s="43">
        <v>56</v>
      </c>
      <c r="K95" s="44">
        <v>376</v>
      </c>
      <c r="L95" s="43">
        <v>5</v>
      </c>
    </row>
    <row r="96" spans="1:12" ht="14.5" x14ac:dyDescent="0.3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4"/>
      <c r="B98" s="17"/>
      <c r="C98" s="8"/>
      <c r="D98" s="18" t="s">
        <v>32</v>
      </c>
      <c r="E98" s="9"/>
      <c r="F98" s="19">
        <f>SUM(F89:F97)</f>
        <v>700</v>
      </c>
      <c r="G98" s="19">
        <f t="shared" ref="G98" si="38">SUM(G89:G97)</f>
        <v>21.24</v>
      </c>
      <c r="H98" s="19">
        <f t="shared" ref="H98" si="39">SUM(H89:H97)</f>
        <v>42.67</v>
      </c>
      <c r="I98" s="19">
        <f t="shared" ref="I98" si="40">SUM(I89:I97)</f>
        <v>83.5</v>
      </c>
      <c r="J98" s="19">
        <f t="shared" ref="J98:L98" si="41">SUM(J89:J97)</f>
        <v>674.22</v>
      </c>
      <c r="K98" s="25"/>
      <c r="L98" s="19">
        <f t="shared" si="41"/>
        <v>90</v>
      </c>
    </row>
    <row r="99" spans="1:12" ht="15.75" customHeight="1" thickBot="1" x14ac:dyDescent="0.3">
      <c r="A99" s="29">
        <f>A81</f>
        <v>1</v>
      </c>
      <c r="B99" s="30">
        <f>B81</f>
        <v>5</v>
      </c>
      <c r="C99" s="67" t="s">
        <v>4</v>
      </c>
      <c r="D99" s="68"/>
      <c r="E99" s="31"/>
      <c r="F99" s="32">
        <f>F88+F98</f>
        <v>1200</v>
      </c>
      <c r="G99" s="32">
        <f t="shared" ref="G99" si="42">G88+G98</f>
        <v>41.09</v>
      </c>
      <c r="H99" s="32">
        <f t="shared" ref="H99" si="43">H88+H98</f>
        <v>83.47</v>
      </c>
      <c r="I99" s="32">
        <f t="shared" ref="I99" si="44">I88+I98</f>
        <v>154.99</v>
      </c>
      <c r="J99" s="32">
        <f t="shared" ref="J99:L99" si="45">J88+J98</f>
        <v>1411.72</v>
      </c>
      <c r="K99" s="32"/>
      <c r="L99" s="32">
        <f t="shared" si="45"/>
        <v>174</v>
      </c>
    </row>
    <row r="100" spans="1:12" ht="15" thickBot="1" x14ac:dyDescent="0.4">
      <c r="A100" s="20">
        <v>2</v>
      </c>
      <c r="B100" s="21">
        <v>1</v>
      </c>
      <c r="C100" s="22" t="s">
        <v>20</v>
      </c>
      <c r="D100" s="7" t="s">
        <v>25</v>
      </c>
      <c r="E100" s="39" t="s">
        <v>64</v>
      </c>
      <c r="F100" s="55">
        <v>60</v>
      </c>
      <c r="G100" s="40">
        <v>0.94</v>
      </c>
      <c r="H100" s="40">
        <v>3.61</v>
      </c>
      <c r="I100" s="40">
        <v>5.27</v>
      </c>
      <c r="J100" s="40">
        <v>57.65</v>
      </c>
      <c r="K100" s="41">
        <v>49</v>
      </c>
      <c r="L100" s="40">
        <v>12</v>
      </c>
    </row>
    <row r="101" spans="1:12" ht="15" thickBot="1" x14ac:dyDescent="0.4">
      <c r="A101" s="23"/>
      <c r="B101" s="15"/>
      <c r="C101" s="11"/>
      <c r="D101" s="5" t="s">
        <v>21</v>
      </c>
      <c r="E101" s="42" t="s">
        <v>65</v>
      </c>
      <c r="F101" s="56">
        <v>60</v>
      </c>
      <c r="G101" s="43">
        <v>6.6</v>
      </c>
      <c r="H101" s="43">
        <v>15.55</v>
      </c>
      <c r="I101" s="43">
        <v>0.24</v>
      </c>
      <c r="J101" s="43">
        <v>156.6</v>
      </c>
      <c r="K101" s="44">
        <v>243</v>
      </c>
      <c r="L101" s="43">
        <v>37</v>
      </c>
    </row>
    <row r="102" spans="1:12" ht="14.5" x14ac:dyDescent="0.35">
      <c r="A102" s="23"/>
      <c r="B102" s="15"/>
      <c r="C102" s="11"/>
      <c r="D102" s="5" t="s">
        <v>21</v>
      </c>
      <c r="E102" s="42" t="s">
        <v>66</v>
      </c>
      <c r="F102" s="56">
        <v>150</v>
      </c>
      <c r="G102" s="43">
        <v>5.51</v>
      </c>
      <c r="H102" s="43">
        <v>4.5</v>
      </c>
      <c r="I102" s="43">
        <v>26.44</v>
      </c>
      <c r="J102" s="43">
        <v>168.45</v>
      </c>
      <c r="K102" s="44">
        <v>309</v>
      </c>
      <c r="L102" s="43">
        <v>17</v>
      </c>
    </row>
    <row r="103" spans="1:12" ht="14.5" x14ac:dyDescent="0.35">
      <c r="A103" s="23"/>
      <c r="B103" s="15"/>
      <c r="C103" s="11"/>
      <c r="D103" s="7" t="s">
        <v>23</v>
      </c>
      <c r="E103" s="42" t="s">
        <v>42</v>
      </c>
      <c r="F103" s="56">
        <v>30</v>
      </c>
      <c r="G103" s="43">
        <v>2.37</v>
      </c>
      <c r="H103" s="43">
        <v>0.3</v>
      </c>
      <c r="I103" s="43">
        <v>14.49</v>
      </c>
      <c r="J103" s="43">
        <v>70.14</v>
      </c>
      <c r="K103" s="44"/>
      <c r="L103" s="43">
        <v>6</v>
      </c>
    </row>
    <row r="104" spans="1:12" ht="14.5" x14ac:dyDescent="0.35">
      <c r="A104" s="23"/>
      <c r="B104" s="15"/>
      <c r="C104" s="11"/>
      <c r="D104" s="7" t="s">
        <v>22</v>
      </c>
      <c r="E104" s="42" t="s">
        <v>43</v>
      </c>
      <c r="F104" s="56">
        <v>200</v>
      </c>
      <c r="G104" s="43">
        <v>0.66</v>
      </c>
      <c r="H104" s="43">
        <v>0.09</v>
      </c>
      <c r="I104" s="43">
        <v>32.01</v>
      </c>
      <c r="J104" s="43">
        <v>132.80000000000001</v>
      </c>
      <c r="K104" s="44">
        <v>349</v>
      </c>
      <c r="L104" s="43">
        <v>12</v>
      </c>
    </row>
    <row r="105" spans="1:12" ht="14.5" x14ac:dyDescent="0.35">
      <c r="A105" s="23"/>
      <c r="B105" s="15"/>
      <c r="C105" s="11"/>
      <c r="D105" s="6"/>
      <c r="E105" s="42"/>
      <c r="F105" s="56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56"/>
      <c r="G106" s="43"/>
      <c r="H106" s="43"/>
      <c r="I106" s="43"/>
      <c r="J106" s="43"/>
      <c r="K106" s="44"/>
      <c r="L106" s="43"/>
    </row>
    <row r="107" spans="1:12" ht="14.5" x14ac:dyDescent="0.35">
      <c r="A107" s="24"/>
      <c r="B107" s="17"/>
      <c r="C107" s="8"/>
      <c r="D107" s="18" t="s">
        <v>32</v>
      </c>
      <c r="E107" s="9"/>
      <c r="F107" s="19">
        <f>SUM(F100:F106)</f>
        <v>500</v>
      </c>
      <c r="G107" s="19">
        <f t="shared" ref="G107:J107" si="46">SUM(G100:G106)</f>
        <v>16.079999999999998</v>
      </c>
      <c r="H107" s="19">
        <f t="shared" si="46"/>
        <v>24.05</v>
      </c>
      <c r="I107" s="19">
        <f t="shared" si="46"/>
        <v>78.45</v>
      </c>
      <c r="J107" s="19">
        <f t="shared" si="46"/>
        <v>585.64</v>
      </c>
      <c r="K107" s="25"/>
      <c r="L107" s="19">
        <f t="shared" ref="L107" si="47">SUM(L100:L106)</f>
        <v>84</v>
      </c>
    </row>
    <row r="108" spans="1:12" ht="14.5" x14ac:dyDescent="0.35">
      <c r="A108" s="26">
        <f>A100</f>
        <v>2</v>
      </c>
      <c r="B108" s="13">
        <f>B100</f>
        <v>1</v>
      </c>
      <c r="C108" s="10" t="s">
        <v>24</v>
      </c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5" x14ac:dyDescent="0.35">
      <c r="A109" s="23"/>
      <c r="B109" s="15"/>
      <c r="C109" s="11"/>
      <c r="D109" s="7" t="s">
        <v>26</v>
      </c>
      <c r="E109" s="42" t="s">
        <v>87</v>
      </c>
      <c r="F109" s="43">
        <v>250</v>
      </c>
      <c r="G109" s="43">
        <v>2.68</v>
      </c>
      <c r="H109" s="43">
        <v>2.83</v>
      </c>
      <c r="I109" s="43">
        <v>17.45</v>
      </c>
      <c r="J109" s="43">
        <v>118.25</v>
      </c>
      <c r="K109" s="44">
        <v>103</v>
      </c>
      <c r="L109" s="43">
        <v>17</v>
      </c>
    </row>
    <row r="110" spans="1:12" ht="14.5" x14ac:dyDescent="0.35">
      <c r="A110" s="23"/>
      <c r="B110" s="15"/>
      <c r="C110" s="11"/>
      <c r="D110" s="7" t="s">
        <v>27</v>
      </c>
      <c r="E110" s="42" t="s">
        <v>88</v>
      </c>
      <c r="F110" s="43">
        <v>100</v>
      </c>
      <c r="G110" s="43">
        <v>16.98</v>
      </c>
      <c r="H110" s="43">
        <v>20.7</v>
      </c>
      <c r="I110" s="43">
        <v>2.8</v>
      </c>
      <c r="J110" s="43">
        <v>266</v>
      </c>
      <c r="K110" s="44">
        <v>288</v>
      </c>
      <c r="L110" s="43">
        <v>45</v>
      </c>
    </row>
    <row r="111" spans="1:12" ht="14.5" x14ac:dyDescent="0.35">
      <c r="A111" s="23"/>
      <c r="B111" s="15"/>
      <c r="C111" s="11"/>
      <c r="D111" s="7" t="s">
        <v>28</v>
      </c>
      <c r="E111" s="42" t="s">
        <v>47</v>
      </c>
      <c r="F111" s="43">
        <v>150</v>
      </c>
      <c r="G111" s="43">
        <v>8.6</v>
      </c>
      <c r="H111" s="43">
        <v>6.09</v>
      </c>
      <c r="I111" s="43">
        <v>38.67</v>
      </c>
      <c r="J111" s="43">
        <v>243.99</v>
      </c>
      <c r="K111" s="44">
        <v>302</v>
      </c>
      <c r="L111" s="43">
        <v>20</v>
      </c>
    </row>
    <row r="112" spans="1:12" ht="14.5" x14ac:dyDescent="0.35">
      <c r="A112" s="23"/>
      <c r="B112" s="15"/>
      <c r="C112" s="11"/>
      <c r="D112" s="7" t="s">
        <v>30</v>
      </c>
      <c r="E112" s="58" t="s">
        <v>81</v>
      </c>
      <c r="F112" s="56">
        <v>25</v>
      </c>
      <c r="G112" s="43">
        <v>3.95</v>
      </c>
      <c r="H112" s="43">
        <v>0.5</v>
      </c>
      <c r="I112" s="43">
        <v>24.15</v>
      </c>
      <c r="J112" s="43">
        <v>116.9</v>
      </c>
      <c r="K112" s="44"/>
      <c r="L112" s="43">
        <v>1.5</v>
      </c>
    </row>
    <row r="113" spans="1:12" ht="15" thickBot="1" x14ac:dyDescent="0.4">
      <c r="A113" s="23"/>
      <c r="B113" s="15"/>
      <c r="C113" s="11"/>
      <c r="D113" s="7" t="s">
        <v>31</v>
      </c>
      <c r="E113" s="50" t="s">
        <v>42</v>
      </c>
      <c r="F113" s="51">
        <v>25</v>
      </c>
      <c r="G113" s="52">
        <v>2.37</v>
      </c>
      <c r="H113" s="52">
        <v>0.3</v>
      </c>
      <c r="I113" s="52">
        <v>14.49</v>
      </c>
      <c r="J113" s="52">
        <v>70.14</v>
      </c>
      <c r="K113" s="52"/>
      <c r="L113" s="43">
        <v>1.5</v>
      </c>
    </row>
    <row r="114" spans="1:12" ht="14.5" x14ac:dyDescent="0.35">
      <c r="A114" s="23"/>
      <c r="B114" s="15"/>
      <c r="C114" s="11"/>
      <c r="D114" s="7" t="s">
        <v>29</v>
      </c>
      <c r="E114" s="42" t="s">
        <v>43</v>
      </c>
      <c r="F114" s="43">
        <v>200</v>
      </c>
      <c r="G114" s="43">
        <v>0.66</v>
      </c>
      <c r="H114" s="43">
        <v>0.09</v>
      </c>
      <c r="I114" s="43">
        <v>32.01</v>
      </c>
      <c r="J114" s="43">
        <v>132.80000000000001</v>
      </c>
      <c r="K114" s="44">
        <v>349</v>
      </c>
      <c r="L114" s="43">
        <v>5</v>
      </c>
    </row>
    <row r="115" spans="1:12" ht="14.5" x14ac:dyDescent="0.3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4"/>
      <c r="B117" s="17"/>
      <c r="C117" s="8"/>
      <c r="D117" s="18" t="s">
        <v>32</v>
      </c>
      <c r="E117" s="9"/>
      <c r="F117" s="19">
        <f>SUM(F108:F116)</f>
        <v>750</v>
      </c>
      <c r="G117" s="19">
        <f t="shared" ref="G117:J117" si="48">SUM(G108:G116)</f>
        <v>35.239999999999995</v>
      </c>
      <c r="H117" s="19">
        <f t="shared" si="48"/>
        <v>30.51</v>
      </c>
      <c r="I117" s="19">
        <f t="shared" si="48"/>
        <v>129.57</v>
      </c>
      <c r="J117" s="19">
        <f t="shared" si="48"/>
        <v>948.07999999999993</v>
      </c>
      <c r="K117" s="25"/>
      <c r="L117" s="19">
        <f t="shared" ref="L117" si="49">SUM(L108:L116)</f>
        <v>90</v>
      </c>
    </row>
    <row r="118" spans="1:12" ht="15" thickBot="1" x14ac:dyDescent="0.3">
      <c r="A118" s="29">
        <f>A100</f>
        <v>2</v>
      </c>
      <c r="B118" s="30">
        <f>B100</f>
        <v>1</v>
      </c>
      <c r="C118" s="67" t="s">
        <v>4</v>
      </c>
      <c r="D118" s="68"/>
      <c r="E118" s="31"/>
      <c r="F118" s="32">
        <f>F107+F117</f>
        <v>1250</v>
      </c>
      <c r="G118" s="32">
        <f t="shared" ref="G118" si="50">G107+G117</f>
        <v>51.319999999999993</v>
      </c>
      <c r="H118" s="32">
        <f t="shared" ref="H118" si="51">H107+H117</f>
        <v>54.56</v>
      </c>
      <c r="I118" s="32">
        <f t="shared" ref="I118" si="52">I107+I117</f>
        <v>208.01999999999998</v>
      </c>
      <c r="J118" s="32">
        <f t="shared" ref="J118:L118" si="53">J107+J117</f>
        <v>1533.7199999999998</v>
      </c>
      <c r="K118" s="32"/>
      <c r="L118" s="32">
        <f t="shared" si="53"/>
        <v>174</v>
      </c>
    </row>
    <row r="119" spans="1:12" ht="15" thickBot="1" x14ac:dyDescent="0.4">
      <c r="A119" s="14">
        <v>2</v>
      </c>
      <c r="B119" s="15">
        <v>2</v>
      </c>
      <c r="C119" s="22" t="s">
        <v>20</v>
      </c>
      <c r="D119" s="7" t="s">
        <v>25</v>
      </c>
      <c r="E119" s="39" t="s">
        <v>50</v>
      </c>
      <c r="F119" s="55">
        <v>45</v>
      </c>
      <c r="G119" s="40">
        <v>0.54</v>
      </c>
      <c r="H119" s="40">
        <v>2.11</v>
      </c>
      <c r="I119" s="40">
        <v>3.46</v>
      </c>
      <c r="J119" s="41">
        <v>35.1</v>
      </c>
      <c r="K119" s="41"/>
      <c r="L119" s="40">
        <v>12</v>
      </c>
    </row>
    <row r="120" spans="1:12" ht="15" thickBot="1" x14ac:dyDescent="0.4">
      <c r="A120" s="14"/>
      <c r="B120" s="15"/>
      <c r="C120" s="11"/>
      <c r="D120" s="5" t="s">
        <v>21</v>
      </c>
      <c r="E120" s="42" t="s">
        <v>67</v>
      </c>
      <c r="F120" s="56">
        <v>75</v>
      </c>
      <c r="G120" s="43">
        <v>13.65</v>
      </c>
      <c r="H120" s="43">
        <v>7.8</v>
      </c>
      <c r="I120" s="43">
        <v>10.35</v>
      </c>
      <c r="J120" s="44">
        <v>166.5</v>
      </c>
      <c r="K120" s="44">
        <v>279</v>
      </c>
      <c r="L120" s="43">
        <v>37</v>
      </c>
    </row>
    <row r="121" spans="1:12" ht="14.5" x14ac:dyDescent="0.35">
      <c r="A121" s="14"/>
      <c r="B121" s="15"/>
      <c r="C121" s="11"/>
      <c r="D121" s="5" t="s">
        <v>21</v>
      </c>
      <c r="E121" s="42" t="s">
        <v>53</v>
      </c>
      <c r="F121" s="56">
        <v>150</v>
      </c>
      <c r="G121" s="43">
        <v>3.2</v>
      </c>
      <c r="H121" s="43">
        <v>1.2</v>
      </c>
      <c r="I121" s="43">
        <v>22.1</v>
      </c>
      <c r="J121" s="44">
        <v>112</v>
      </c>
      <c r="K121" s="44">
        <v>302</v>
      </c>
      <c r="L121" s="43">
        <v>17</v>
      </c>
    </row>
    <row r="122" spans="1:12" ht="14.5" x14ac:dyDescent="0.35">
      <c r="A122" s="14"/>
      <c r="B122" s="15"/>
      <c r="C122" s="11"/>
      <c r="D122" s="7" t="s">
        <v>23</v>
      </c>
      <c r="E122" s="42" t="s">
        <v>42</v>
      </c>
      <c r="F122" s="56">
        <v>30</v>
      </c>
      <c r="G122" s="43">
        <v>2.37</v>
      </c>
      <c r="H122" s="43">
        <v>0.3</v>
      </c>
      <c r="I122" s="43">
        <v>14.49</v>
      </c>
      <c r="J122" s="44">
        <v>70.14</v>
      </c>
      <c r="K122" s="44"/>
      <c r="L122" s="43">
        <v>6</v>
      </c>
    </row>
    <row r="123" spans="1:12" ht="14.5" x14ac:dyDescent="0.35">
      <c r="A123" s="14"/>
      <c r="B123" s="15"/>
      <c r="C123" s="11"/>
      <c r="D123" s="7" t="s">
        <v>22</v>
      </c>
      <c r="E123" s="42" t="s">
        <v>68</v>
      </c>
      <c r="F123" s="56">
        <v>200</v>
      </c>
      <c r="G123" s="43">
        <v>0.4</v>
      </c>
      <c r="H123" s="43">
        <v>0.01</v>
      </c>
      <c r="I123" s="43">
        <v>33.69</v>
      </c>
      <c r="J123" s="44">
        <v>141.19999999999999</v>
      </c>
      <c r="K123" s="44">
        <v>377</v>
      </c>
      <c r="L123" s="43">
        <v>12</v>
      </c>
    </row>
    <row r="124" spans="1:12" ht="14.5" x14ac:dyDescent="0.35">
      <c r="A124" s="14"/>
      <c r="B124" s="15"/>
      <c r="C124" s="11"/>
      <c r="D124" s="6"/>
      <c r="E124" s="42"/>
      <c r="F124" s="56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6"/>
      <c r="B126" s="17"/>
      <c r="C126" s="8"/>
      <c r="D126" s="18" t="s">
        <v>32</v>
      </c>
      <c r="E126" s="9"/>
      <c r="F126" s="19">
        <f>SUM(F119:F125)</f>
        <v>500</v>
      </c>
      <c r="G126" s="19">
        <f t="shared" ref="G126:J126" si="54">SUM(G119:G125)</f>
        <v>20.16</v>
      </c>
      <c r="H126" s="19">
        <f t="shared" si="54"/>
        <v>11.42</v>
      </c>
      <c r="I126" s="19">
        <f t="shared" si="54"/>
        <v>84.09</v>
      </c>
      <c r="J126" s="19">
        <f t="shared" si="54"/>
        <v>524.94000000000005</v>
      </c>
      <c r="K126" s="25"/>
      <c r="L126" s="19">
        <f t="shared" ref="L126" si="55">SUM(L119:L125)</f>
        <v>84</v>
      </c>
    </row>
    <row r="127" spans="1:12" ht="14.5" x14ac:dyDescent="0.35">
      <c r="A127" s="13">
        <f>A119</f>
        <v>2</v>
      </c>
      <c r="B127" s="13">
        <f>B119</f>
        <v>2</v>
      </c>
      <c r="C127" s="10" t="s">
        <v>24</v>
      </c>
      <c r="D127" s="7"/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14"/>
      <c r="B128" s="15"/>
      <c r="C128" s="11"/>
      <c r="D128" s="7" t="s">
        <v>26</v>
      </c>
      <c r="E128" s="42" t="s">
        <v>89</v>
      </c>
      <c r="F128" s="43">
        <v>250</v>
      </c>
      <c r="G128" s="43">
        <v>1.58</v>
      </c>
      <c r="H128" s="43">
        <v>4.9800000000000004</v>
      </c>
      <c r="I128" s="43">
        <v>9.14</v>
      </c>
      <c r="J128" s="43">
        <v>95.25</v>
      </c>
      <c r="K128" s="44">
        <v>99</v>
      </c>
      <c r="L128" s="43">
        <v>17</v>
      </c>
    </row>
    <row r="129" spans="1:12" ht="14.5" x14ac:dyDescent="0.35">
      <c r="A129" s="14"/>
      <c r="B129" s="15"/>
      <c r="C129" s="11"/>
      <c r="D129" s="7" t="s">
        <v>27</v>
      </c>
      <c r="E129" s="42" t="s">
        <v>51</v>
      </c>
      <c r="F129" s="43">
        <v>100</v>
      </c>
      <c r="G129" s="43"/>
      <c r="H129" s="43"/>
      <c r="I129" s="43"/>
      <c r="J129" s="43"/>
      <c r="K129" s="44">
        <v>234</v>
      </c>
      <c r="L129" s="43">
        <v>45</v>
      </c>
    </row>
    <row r="130" spans="1:12" ht="14.5" x14ac:dyDescent="0.35">
      <c r="A130" s="14"/>
      <c r="B130" s="15"/>
      <c r="C130" s="11"/>
      <c r="D130" s="7" t="s">
        <v>28</v>
      </c>
      <c r="E130" s="42" t="s">
        <v>53</v>
      </c>
      <c r="F130" s="43">
        <v>150</v>
      </c>
      <c r="G130" s="43">
        <v>9.4</v>
      </c>
      <c r="H130" s="43">
        <v>4.4000000000000004</v>
      </c>
      <c r="I130" s="43">
        <v>11.2</v>
      </c>
      <c r="J130" s="43">
        <v>123</v>
      </c>
      <c r="K130" s="44">
        <v>128</v>
      </c>
      <c r="L130" s="43">
        <v>20</v>
      </c>
    </row>
    <row r="131" spans="1:12" ht="14.5" x14ac:dyDescent="0.35">
      <c r="A131" s="14"/>
      <c r="B131" s="15"/>
      <c r="C131" s="11"/>
      <c r="D131" s="7" t="s">
        <v>30</v>
      </c>
      <c r="E131" s="58" t="s">
        <v>81</v>
      </c>
      <c r="F131" s="56">
        <v>25</v>
      </c>
      <c r="G131" s="43">
        <v>3.2</v>
      </c>
      <c r="H131" s="43">
        <v>9.1</v>
      </c>
      <c r="I131" s="43">
        <v>17.87</v>
      </c>
      <c r="J131" s="43">
        <v>171.82</v>
      </c>
      <c r="K131" s="44"/>
      <c r="L131" s="43">
        <v>1.5</v>
      </c>
    </row>
    <row r="132" spans="1:12" ht="15" thickBot="1" x14ac:dyDescent="0.4">
      <c r="A132" s="14"/>
      <c r="B132" s="15"/>
      <c r="C132" s="11"/>
      <c r="D132" s="7" t="s">
        <v>31</v>
      </c>
      <c r="E132" s="50" t="s">
        <v>42</v>
      </c>
      <c r="F132" s="51">
        <v>25</v>
      </c>
      <c r="G132" s="52">
        <v>2.37</v>
      </c>
      <c r="H132" s="52">
        <v>0.3</v>
      </c>
      <c r="I132" s="52">
        <v>14.49</v>
      </c>
      <c r="J132" s="52">
        <v>70.14</v>
      </c>
      <c r="K132" s="52"/>
      <c r="L132" s="43">
        <v>1.5</v>
      </c>
    </row>
    <row r="133" spans="1:12" ht="14.5" x14ac:dyDescent="0.35">
      <c r="A133" s="14"/>
      <c r="B133" s="15"/>
      <c r="C133" s="11"/>
      <c r="D133" s="7" t="s">
        <v>29</v>
      </c>
      <c r="E133" s="42" t="s">
        <v>80</v>
      </c>
      <c r="F133" s="43">
        <v>200</v>
      </c>
      <c r="G133" s="43">
        <v>0.2</v>
      </c>
      <c r="H133" s="43">
        <v>0</v>
      </c>
      <c r="I133" s="43">
        <v>14</v>
      </c>
      <c r="J133" s="43">
        <v>56</v>
      </c>
      <c r="K133" s="44">
        <v>376</v>
      </c>
      <c r="L133" s="43">
        <v>5</v>
      </c>
    </row>
    <row r="134" spans="1:12" ht="14.5" x14ac:dyDescent="0.3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6"/>
      <c r="B136" s="17"/>
      <c r="C136" s="8"/>
      <c r="D136" s="18" t="s">
        <v>32</v>
      </c>
      <c r="E136" s="9"/>
      <c r="F136" s="19">
        <f>SUM(F127:F135)</f>
        <v>750</v>
      </c>
      <c r="G136" s="19">
        <f t="shared" ref="G136:J136" si="56">SUM(G127:G135)</f>
        <v>16.75</v>
      </c>
      <c r="H136" s="19">
        <f t="shared" si="56"/>
        <v>18.78</v>
      </c>
      <c r="I136" s="19">
        <f t="shared" si="56"/>
        <v>66.7</v>
      </c>
      <c r="J136" s="19">
        <f t="shared" si="56"/>
        <v>516.21</v>
      </c>
      <c r="K136" s="25"/>
      <c r="L136" s="19">
        <f t="shared" ref="L136" si="57">SUM(L127:L135)</f>
        <v>90</v>
      </c>
    </row>
    <row r="137" spans="1:12" ht="15" thickBot="1" x14ac:dyDescent="0.3">
      <c r="A137" s="33">
        <f>A119</f>
        <v>2</v>
      </c>
      <c r="B137" s="33">
        <f>B119</f>
        <v>2</v>
      </c>
      <c r="C137" s="67" t="s">
        <v>4</v>
      </c>
      <c r="D137" s="68"/>
      <c r="E137" s="31"/>
      <c r="F137" s="32">
        <f>F126+F136</f>
        <v>1250</v>
      </c>
      <c r="G137" s="32">
        <f t="shared" ref="G137" si="58">G126+G136</f>
        <v>36.909999999999997</v>
      </c>
      <c r="H137" s="32">
        <f t="shared" ref="H137" si="59">H126+H136</f>
        <v>30.200000000000003</v>
      </c>
      <c r="I137" s="32">
        <f t="shared" ref="I137" si="60">I126+I136</f>
        <v>150.79000000000002</v>
      </c>
      <c r="J137" s="32">
        <f t="shared" ref="J137:L137" si="61">J126+J136</f>
        <v>1041.1500000000001</v>
      </c>
      <c r="K137" s="32"/>
      <c r="L137" s="32">
        <f t="shared" si="61"/>
        <v>174</v>
      </c>
    </row>
    <row r="138" spans="1:12" ht="15" thickBot="1" x14ac:dyDescent="0.4">
      <c r="A138" s="20">
        <v>2</v>
      </c>
      <c r="B138" s="21">
        <v>3</v>
      </c>
      <c r="C138" s="22" t="s">
        <v>20</v>
      </c>
      <c r="D138" s="7" t="s">
        <v>25</v>
      </c>
      <c r="E138" s="39" t="s">
        <v>69</v>
      </c>
      <c r="F138" s="55">
        <v>50</v>
      </c>
      <c r="G138" s="40">
        <v>0.6</v>
      </c>
      <c r="H138" s="40">
        <v>0.1</v>
      </c>
      <c r="I138" s="40">
        <v>1.5</v>
      </c>
      <c r="J138" s="40">
        <v>11.6</v>
      </c>
      <c r="K138" s="40"/>
      <c r="L138" s="40">
        <v>12</v>
      </c>
    </row>
    <row r="139" spans="1:12" ht="15" thickBot="1" x14ac:dyDescent="0.4">
      <c r="A139" s="23"/>
      <c r="B139" s="15"/>
      <c r="C139" s="11"/>
      <c r="D139" s="5" t="s">
        <v>21</v>
      </c>
      <c r="E139" s="42" t="s">
        <v>70</v>
      </c>
      <c r="F139" s="56" t="s">
        <v>71</v>
      </c>
      <c r="G139" s="43">
        <v>6.88</v>
      </c>
      <c r="H139" s="43">
        <v>16.489999999999998</v>
      </c>
      <c r="I139" s="43">
        <v>9.99</v>
      </c>
      <c r="J139" s="43">
        <v>226</v>
      </c>
      <c r="K139" s="43">
        <v>279</v>
      </c>
      <c r="L139" s="43">
        <v>37</v>
      </c>
    </row>
    <row r="140" spans="1:12" ht="14.5" x14ac:dyDescent="0.35">
      <c r="A140" s="23"/>
      <c r="B140" s="15"/>
      <c r="C140" s="11"/>
      <c r="D140" s="5" t="s">
        <v>21</v>
      </c>
      <c r="E140" s="42" t="s">
        <v>47</v>
      </c>
      <c r="F140" s="56">
        <v>150</v>
      </c>
      <c r="G140" s="43">
        <v>8.6</v>
      </c>
      <c r="H140" s="43">
        <v>6.09</v>
      </c>
      <c r="I140" s="43">
        <v>38.67</v>
      </c>
      <c r="J140" s="43">
        <v>243.99</v>
      </c>
      <c r="K140" s="43">
        <v>302</v>
      </c>
      <c r="L140" s="43">
        <v>17</v>
      </c>
    </row>
    <row r="141" spans="1:12" ht="15.75" customHeight="1" x14ac:dyDescent="0.35">
      <c r="A141" s="23"/>
      <c r="B141" s="15"/>
      <c r="C141" s="11"/>
      <c r="D141" s="7" t="s">
        <v>23</v>
      </c>
      <c r="E141" s="42" t="s">
        <v>58</v>
      </c>
      <c r="F141" s="56">
        <v>30</v>
      </c>
      <c r="G141" s="43">
        <v>2.37</v>
      </c>
      <c r="H141" s="43">
        <v>0.3</v>
      </c>
      <c r="I141" s="43">
        <v>14.49</v>
      </c>
      <c r="J141" s="43">
        <v>70.14</v>
      </c>
      <c r="K141" s="43"/>
      <c r="L141" s="43">
        <v>6</v>
      </c>
    </row>
    <row r="142" spans="1:12" ht="14.5" x14ac:dyDescent="0.35">
      <c r="A142" s="23"/>
      <c r="B142" s="15"/>
      <c r="C142" s="11"/>
      <c r="D142" s="7" t="s">
        <v>22</v>
      </c>
      <c r="E142" s="42" t="s">
        <v>48</v>
      </c>
      <c r="F142" s="56">
        <v>200</v>
      </c>
      <c r="G142" s="43">
        <v>0.2</v>
      </c>
      <c r="H142" s="43">
        <v>0</v>
      </c>
      <c r="I142" s="43">
        <v>13.6</v>
      </c>
      <c r="J142" s="43">
        <v>56</v>
      </c>
      <c r="K142" s="43">
        <v>377</v>
      </c>
      <c r="L142" s="43">
        <v>12</v>
      </c>
    </row>
    <row r="143" spans="1:12" ht="14.5" x14ac:dyDescent="0.35">
      <c r="A143" s="23"/>
      <c r="B143" s="15"/>
      <c r="C143" s="11"/>
      <c r="D143" s="6"/>
      <c r="E143" s="42"/>
      <c r="F143" s="56"/>
      <c r="G143" s="43"/>
      <c r="H143" s="43"/>
      <c r="I143" s="43"/>
      <c r="J143" s="43"/>
      <c r="K143" s="43"/>
      <c r="L143" s="43"/>
    </row>
    <row r="144" spans="1:12" ht="14.5" x14ac:dyDescent="0.35">
      <c r="A144" s="23"/>
      <c r="B144" s="15"/>
      <c r="C144" s="11"/>
      <c r="D144" s="6"/>
      <c r="E144" s="42"/>
      <c r="F144" s="56"/>
      <c r="G144" s="43"/>
      <c r="H144" s="43"/>
      <c r="I144" s="43"/>
      <c r="J144" s="43"/>
      <c r="K144" s="44"/>
      <c r="L144" s="43"/>
    </row>
    <row r="145" spans="1:12" ht="14.5" x14ac:dyDescent="0.35">
      <c r="A145" s="24"/>
      <c r="B145" s="17"/>
      <c r="C145" s="8"/>
      <c r="D145" s="18" t="s">
        <v>32</v>
      </c>
      <c r="E145" s="9"/>
      <c r="F145" s="19">
        <v>530</v>
      </c>
      <c r="G145" s="19">
        <f t="shared" ref="G145:J145" si="62">SUM(G138:G144)</f>
        <v>18.649999999999999</v>
      </c>
      <c r="H145" s="19">
        <f t="shared" si="62"/>
        <v>22.98</v>
      </c>
      <c r="I145" s="19">
        <f t="shared" si="62"/>
        <v>78.25</v>
      </c>
      <c r="J145" s="19">
        <f t="shared" si="62"/>
        <v>607.73</v>
      </c>
      <c r="K145" s="25"/>
      <c r="L145" s="19">
        <f t="shared" ref="L145" si="63">SUM(L138:L144)</f>
        <v>84</v>
      </c>
    </row>
    <row r="146" spans="1:12" ht="14.5" x14ac:dyDescent="0.35">
      <c r="A146" s="26">
        <f>A138</f>
        <v>2</v>
      </c>
      <c r="B146" s="13">
        <f>B138</f>
        <v>3</v>
      </c>
      <c r="C146" s="10" t="s">
        <v>24</v>
      </c>
      <c r="D146" s="7"/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3"/>
      <c r="B147" s="15"/>
      <c r="C147" s="11"/>
      <c r="D147" s="7" t="s">
        <v>26</v>
      </c>
      <c r="E147" s="42" t="s">
        <v>77</v>
      </c>
      <c r="F147" s="43">
        <v>250</v>
      </c>
      <c r="G147" s="43">
        <v>5.49</v>
      </c>
      <c r="H147" s="43">
        <v>5.27</v>
      </c>
      <c r="I147" s="43">
        <v>16.53</v>
      </c>
      <c r="J147" s="43">
        <v>148.25</v>
      </c>
      <c r="K147" s="44">
        <v>102</v>
      </c>
      <c r="L147" s="43">
        <v>17</v>
      </c>
    </row>
    <row r="148" spans="1:12" ht="14.5" x14ac:dyDescent="0.35">
      <c r="A148" s="23"/>
      <c r="B148" s="15"/>
      <c r="C148" s="11"/>
      <c r="D148" s="7" t="s">
        <v>27</v>
      </c>
      <c r="E148" s="42" t="s">
        <v>76</v>
      </c>
      <c r="F148" s="43">
        <v>250</v>
      </c>
      <c r="G148" s="43">
        <v>20.87</v>
      </c>
      <c r="H148" s="43">
        <v>46.82</v>
      </c>
      <c r="I148" s="43">
        <v>43</v>
      </c>
      <c r="J148" s="43">
        <v>678.3</v>
      </c>
      <c r="K148" s="44">
        <v>265</v>
      </c>
      <c r="L148" s="43">
        <v>65</v>
      </c>
    </row>
    <row r="149" spans="1:12" ht="14.5" x14ac:dyDescent="0.35">
      <c r="A149" s="23"/>
      <c r="B149" s="15"/>
      <c r="C149" s="11"/>
      <c r="D149" s="7" t="s">
        <v>30</v>
      </c>
      <c r="E149" s="58" t="s">
        <v>81</v>
      </c>
      <c r="F149" s="56">
        <v>25</v>
      </c>
      <c r="G149" s="43">
        <v>3.95</v>
      </c>
      <c r="H149" s="43">
        <v>0.5</v>
      </c>
      <c r="I149" s="43">
        <v>24.15</v>
      </c>
      <c r="J149" s="43">
        <v>116.9</v>
      </c>
      <c r="K149" s="44"/>
      <c r="L149" s="43">
        <v>1.5</v>
      </c>
    </row>
    <row r="150" spans="1:12" ht="15" thickBot="1" x14ac:dyDescent="0.4">
      <c r="A150" s="23"/>
      <c r="B150" s="15"/>
      <c r="C150" s="11"/>
      <c r="D150" s="7" t="s">
        <v>31</v>
      </c>
      <c r="E150" s="50" t="s">
        <v>42</v>
      </c>
      <c r="F150" s="51">
        <v>25</v>
      </c>
      <c r="G150" s="52">
        <v>2.37</v>
      </c>
      <c r="H150" s="52">
        <v>0.3</v>
      </c>
      <c r="I150" s="52">
        <v>14.49</v>
      </c>
      <c r="J150" s="52">
        <v>70.14</v>
      </c>
      <c r="K150" s="52"/>
      <c r="L150" s="43">
        <v>1.5</v>
      </c>
    </row>
    <row r="151" spans="1:12" ht="14.5" x14ac:dyDescent="0.35">
      <c r="A151" s="23"/>
      <c r="B151" s="15"/>
      <c r="C151" s="11"/>
      <c r="D151" s="7" t="s">
        <v>29</v>
      </c>
      <c r="E151" s="42" t="s">
        <v>54</v>
      </c>
      <c r="F151" s="43">
        <v>200</v>
      </c>
      <c r="G151" s="43">
        <v>0.2</v>
      </c>
      <c r="H151" s="43">
        <v>0.2</v>
      </c>
      <c r="I151" s="43">
        <v>27.2</v>
      </c>
      <c r="J151" s="43">
        <v>110</v>
      </c>
      <c r="K151" s="44">
        <v>342</v>
      </c>
      <c r="L151" s="43">
        <v>5</v>
      </c>
    </row>
    <row r="152" spans="1:12" ht="14.5" x14ac:dyDescent="0.3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4"/>
      <c r="B154" s="17"/>
      <c r="C154" s="8"/>
      <c r="D154" s="18" t="s">
        <v>32</v>
      </c>
      <c r="E154" s="9"/>
      <c r="F154" s="19">
        <f>SUM(F146:F153)</f>
        <v>750</v>
      </c>
      <c r="G154" s="19">
        <f>SUM(G146:G153)</f>
        <v>32.880000000000003</v>
      </c>
      <c r="H154" s="19">
        <f>SUM(H146:H153)</f>
        <v>53.09</v>
      </c>
      <c r="I154" s="19">
        <f>SUM(I146:I153)</f>
        <v>125.37</v>
      </c>
      <c r="J154" s="19">
        <f>SUM(J146:J153)</f>
        <v>1123.5899999999999</v>
      </c>
      <c r="K154" s="25"/>
      <c r="L154" s="19">
        <f>SUM(L146:L153)</f>
        <v>90</v>
      </c>
    </row>
    <row r="155" spans="1:12" ht="15" thickBot="1" x14ac:dyDescent="0.3">
      <c r="A155" s="29">
        <f>A138</f>
        <v>2</v>
      </c>
      <c r="B155" s="30">
        <f>B138</f>
        <v>3</v>
      </c>
      <c r="C155" s="67" t="s">
        <v>4</v>
      </c>
      <c r="D155" s="68"/>
      <c r="E155" s="31"/>
      <c r="F155" s="32">
        <f>F145+F154</f>
        <v>1280</v>
      </c>
      <c r="G155" s="32">
        <f>G145+G154</f>
        <v>51.53</v>
      </c>
      <c r="H155" s="32">
        <f>H145+H154</f>
        <v>76.070000000000007</v>
      </c>
      <c r="I155" s="32">
        <f>I145+I154</f>
        <v>203.62</v>
      </c>
      <c r="J155" s="32">
        <f>J145+J154</f>
        <v>1731.32</v>
      </c>
      <c r="K155" s="32"/>
      <c r="L155" s="32">
        <f>L145+L154</f>
        <v>174</v>
      </c>
    </row>
    <row r="156" spans="1:12" ht="15" thickBot="1" x14ac:dyDescent="0.4">
      <c r="A156" s="20">
        <v>2</v>
      </c>
      <c r="B156" s="21">
        <v>4</v>
      </c>
      <c r="C156" s="22" t="s">
        <v>20</v>
      </c>
      <c r="D156" s="7" t="s">
        <v>25</v>
      </c>
      <c r="E156" s="39" t="s">
        <v>72</v>
      </c>
      <c r="F156" s="55">
        <v>30</v>
      </c>
      <c r="G156" s="40">
        <v>0.3</v>
      </c>
      <c r="H156" s="40">
        <v>0.1</v>
      </c>
      <c r="I156" s="40">
        <v>1.1000000000000001</v>
      </c>
      <c r="J156" s="40">
        <v>7.2</v>
      </c>
      <c r="K156" s="41"/>
      <c r="L156" s="40">
        <v>12</v>
      </c>
    </row>
    <row r="157" spans="1:12" ht="15" thickBot="1" x14ac:dyDescent="0.4">
      <c r="A157" s="23"/>
      <c r="B157" s="15"/>
      <c r="C157" s="11"/>
      <c r="D157" s="5" t="s">
        <v>21</v>
      </c>
      <c r="E157" s="42" t="s">
        <v>73</v>
      </c>
      <c r="F157" s="56" t="s">
        <v>46</v>
      </c>
      <c r="G157" s="43">
        <v>10.199999999999999</v>
      </c>
      <c r="H157" s="43">
        <v>32</v>
      </c>
      <c r="I157" s="43">
        <v>12.6</v>
      </c>
      <c r="J157" s="43">
        <v>341</v>
      </c>
      <c r="K157" s="44">
        <v>251</v>
      </c>
      <c r="L157" s="43">
        <v>37</v>
      </c>
    </row>
    <row r="158" spans="1:12" ht="14.5" x14ac:dyDescent="0.35">
      <c r="A158" s="23"/>
      <c r="B158" s="15"/>
      <c r="C158" s="11"/>
      <c r="D158" s="5" t="s">
        <v>21</v>
      </c>
      <c r="E158" s="42" t="s">
        <v>74</v>
      </c>
      <c r="F158" s="56">
        <v>140</v>
      </c>
      <c r="G158" s="43">
        <v>2.5499999999999998</v>
      </c>
      <c r="H158" s="43">
        <v>7.16</v>
      </c>
      <c r="I158" s="43">
        <v>6.15</v>
      </c>
      <c r="J158" s="43">
        <v>4.43</v>
      </c>
      <c r="K158" s="44">
        <v>139</v>
      </c>
      <c r="L158" s="43">
        <v>17</v>
      </c>
    </row>
    <row r="159" spans="1:12" ht="14.5" x14ac:dyDescent="0.35">
      <c r="A159" s="23"/>
      <c r="B159" s="15"/>
      <c r="C159" s="11"/>
      <c r="D159" s="7" t="s">
        <v>23</v>
      </c>
      <c r="E159" s="42" t="s">
        <v>58</v>
      </c>
      <c r="F159" s="56">
        <v>30</v>
      </c>
      <c r="G159" s="43">
        <v>2.37</v>
      </c>
      <c r="H159" s="43">
        <v>0.3</v>
      </c>
      <c r="I159" s="43">
        <v>14.49</v>
      </c>
      <c r="J159" s="43">
        <v>70.14</v>
      </c>
      <c r="K159" s="44"/>
      <c r="L159" s="43">
        <v>6</v>
      </c>
    </row>
    <row r="160" spans="1:12" ht="14.5" x14ac:dyDescent="0.35">
      <c r="A160" s="23"/>
      <c r="B160" s="15"/>
      <c r="C160" s="11"/>
      <c r="D160" s="7" t="s">
        <v>22</v>
      </c>
      <c r="E160" s="42" t="s">
        <v>54</v>
      </c>
      <c r="F160" s="56">
        <v>200</v>
      </c>
      <c r="G160" s="43">
        <v>0.2</v>
      </c>
      <c r="H160" s="43">
        <v>0.2</v>
      </c>
      <c r="I160" s="43">
        <v>27.2</v>
      </c>
      <c r="J160" s="43">
        <v>110</v>
      </c>
      <c r="K160" s="44">
        <v>342</v>
      </c>
      <c r="L160" s="43">
        <v>12</v>
      </c>
    </row>
    <row r="161" spans="1:12" ht="14.5" x14ac:dyDescent="0.35">
      <c r="A161" s="23"/>
      <c r="B161" s="15"/>
      <c r="C161" s="11"/>
      <c r="D161" s="6"/>
      <c r="E161" s="42"/>
      <c r="F161" s="56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6"/>
      <c r="E162" s="42"/>
      <c r="F162" s="56"/>
      <c r="G162" s="43"/>
      <c r="H162" s="43"/>
      <c r="I162" s="43"/>
      <c r="J162" s="43"/>
      <c r="K162" s="44"/>
      <c r="L162" s="43"/>
    </row>
    <row r="163" spans="1:12" ht="14.5" x14ac:dyDescent="0.35">
      <c r="A163" s="24"/>
      <c r="B163" s="17"/>
      <c r="C163" s="8"/>
      <c r="D163" s="18" t="s">
        <v>32</v>
      </c>
      <c r="E163" s="9"/>
      <c r="F163" s="19">
        <v>500</v>
      </c>
      <c r="G163" s="19">
        <f t="shared" ref="G163:J163" si="64">SUM(G156:G162)</f>
        <v>15.620000000000001</v>
      </c>
      <c r="H163" s="19">
        <f t="shared" si="64"/>
        <v>39.760000000000005</v>
      </c>
      <c r="I163" s="19">
        <f t="shared" si="64"/>
        <v>61.540000000000006</v>
      </c>
      <c r="J163" s="19">
        <f t="shared" si="64"/>
        <v>532.77</v>
      </c>
      <c r="K163" s="25"/>
      <c r="L163" s="19">
        <f t="shared" ref="L163" si="65">SUM(L156:L162)</f>
        <v>84</v>
      </c>
    </row>
    <row r="164" spans="1:12" ht="14.5" x14ac:dyDescent="0.35">
      <c r="A164" s="26">
        <f>A156</f>
        <v>2</v>
      </c>
      <c r="B164" s="13">
        <f>B156</f>
        <v>4</v>
      </c>
      <c r="C164" s="10" t="s">
        <v>24</v>
      </c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3"/>
      <c r="B165" s="15"/>
      <c r="C165" s="11"/>
      <c r="D165" s="7" t="s">
        <v>26</v>
      </c>
      <c r="E165" s="42" t="s">
        <v>82</v>
      </c>
      <c r="F165" s="43">
        <v>250</v>
      </c>
      <c r="G165" s="43">
        <v>1.8</v>
      </c>
      <c r="H165" s="43">
        <v>4.92</v>
      </c>
      <c r="I165" s="43">
        <v>10.93</v>
      </c>
      <c r="J165" s="43">
        <v>103.75</v>
      </c>
      <c r="K165" s="44">
        <v>82</v>
      </c>
      <c r="L165" s="43">
        <v>17</v>
      </c>
    </row>
    <row r="166" spans="1:12" ht="14.5" x14ac:dyDescent="0.35">
      <c r="A166" s="23"/>
      <c r="B166" s="15"/>
      <c r="C166" s="11"/>
      <c r="D166" s="7" t="s">
        <v>27</v>
      </c>
      <c r="E166" s="42" t="s">
        <v>84</v>
      </c>
      <c r="F166" s="43">
        <v>100</v>
      </c>
      <c r="G166" s="43">
        <v>10.6</v>
      </c>
      <c r="H166" s="43">
        <v>22.5</v>
      </c>
      <c r="I166" s="43">
        <v>6.5</v>
      </c>
      <c r="J166" s="43">
        <v>266.60000000000002</v>
      </c>
      <c r="K166" s="44">
        <v>295</v>
      </c>
      <c r="L166" s="43">
        <v>45</v>
      </c>
    </row>
    <row r="167" spans="1:12" ht="14.5" x14ac:dyDescent="0.35">
      <c r="A167" s="23"/>
      <c r="B167" s="15"/>
      <c r="C167" s="11"/>
      <c r="D167" s="7" t="s">
        <v>28</v>
      </c>
      <c r="E167" s="42" t="s">
        <v>40</v>
      </c>
      <c r="F167" s="43">
        <v>150</v>
      </c>
      <c r="G167" s="43">
        <v>5.51</v>
      </c>
      <c r="H167" s="43">
        <v>4.5</v>
      </c>
      <c r="I167" s="43">
        <v>26.44</v>
      </c>
      <c r="J167" s="43">
        <v>168.45</v>
      </c>
      <c r="K167" s="44">
        <v>309</v>
      </c>
      <c r="L167" s="43">
        <v>20</v>
      </c>
    </row>
    <row r="168" spans="1:12" ht="14.5" x14ac:dyDescent="0.35">
      <c r="A168" s="23"/>
      <c r="B168" s="15"/>
      <c r="C168" s="11"/>
      <c r="D168" s="7" t="s">
        <v>30</v>
      </c>
      <c r="E168" s="58" t="s">
        <v>81</v>
      </c>
      <c r="F168" s="56">
        <v>25</v>
      </c>
      <c r="G168" s="43">
        <v>3.95</v>
      </c>
      <c r="H168" s="43">
        <v>0.5</v>
      </c>
      <c r="I168" s="43">
        <v>24.15</v>
      </c>
      <c r="J168" s="43">
        <v>116.9</v>
      </c>
      <c r="K168" s="44"/>
      <c r="L168" s="43">
        <v>1.5</v>
      </c>
    </row>
    <row r="169" spans="1:12" ht="15" thickBot="1" x14ac:dyDescent="0.4">
      <c r="A169" s="23"/>
      <c r="B169" s="15"/>
      <c r="C169" s="11"/>
      <c r="D169" s="7" t="s">
        <v>31</v>
      </c>
      <c r="E169" s="50" t="s">
        <v>42</v>
      </c>
      <c r="F169" s="51">
        <v>25</v>
      </c>
      <c r="G169" s="52">
        <v>2.37</v>
      </c>
      <c r="H169" s="52">
        <v>0.3</v>
      </c>
      <c r="I169" s="52">
        <v>14.49</v>
      </c>
      <c r="J169" s="52">
        <v>70.14</v>
      </c>
      <c r="K169" s="52"/>
      <c r="L169" s="43">
        <v>1.5</v>
      </c>
    </row>
    <row r="170" spans="1:12" ht="14.5" x14ac:dyDescent="0.35">
      <c r="A170" s="23"/>
      <c r="B170" s="15"/>
      <c r="C170" s="11"/>
      <c r="D170" s="7" t="s">
        <v>29</v>
      </c>
      <c r="E170" s="42" t="s">
        <v>80</v>
      </c>
      <c r="F170" s="43">
        <v>200</v>
      </c>
      <c r="G170" s="43">
        <v>0.2</v>
      </c>
      <c r="H170" s="43">
        <v>0</v>
      </c>
      <c r="I170" s="43">
        <v>14</v>
      </c>
      <c r="J170" s="43">
        <v>56</v>
      </c>
      <c r="K170" s="44">
        <v>376</v>
      </c>
      <c r="L170" s="43">
        <v>5</v>
      </c>
    </row>
    <row r="171" spans="1:12" ht="14.5" x14ac:dyDescent="0.3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4"/>
      <c r="B173" s="17"/>
      <c r="C173" s="8"/>
      <c r="D173" s="18" t="s">
        <v>32</v>
      </c>
      <c r="E173" s="9"/>
      <c r="F173" s="19">
        <f>SUM(F164:F172)</f>
        <v>750</v>
      </c>
      <c r="G173" s="19">
        <f t="shared" ref="G173:J173" si="66">SUM(G164:G172)</f>
        <v>24.43</v>
      </c>
      <c r="H173" s="19">
        <f t="shared" si="66"/>
        <v>32.72</v>
      </c>
      <c r="I173" s="19">
        <f t="shared" si="66"/>
        <v>96.51</v>
      </c>
      <c r="J173" s="19">
        <f t="shared" si="66"/>
        <v>781.83999999999992</v>
      </c>
      <c r="K173" s="25"/>
      <c r="L173" s="19">
        <f t="shared" ref="L173" si="67">SUM(L164:L172)</f>
        <v>90</v>
      </c>
    </row>
    <row r="174" spans="1:12" ht="15" thickBot="1" x14ac:dyDescent="0.3">
      <c r="A174" s="29">
        <f>A156</f>
        <v>2</v>
      </c>
      <c r="B174" s="30">
        <f>B156</f>
        <v>4</v>
      </c>
      <c r="C174" s="67" t="s">
        <v>4</v>
      </c>
      <c r="D174" s="68"/>
      <c r="E174" s="31"/>
      <c r="F174" s="32">
        <f>F163+F173</f>
        <v>1250</v>
      </c>
      <c r="G174" s="32">
        <f t="shared" ref="G174" si="68">G163+G173</f>
        <v>40.049999999999997</v>
      </c>
      <c r="H174" s="32">
        <f t="shared" ref="H174" si="69">H163+H173</f>
        <v>72.48</v>
      </c>
      <c r="I174" s="32">
        <f t="shared" ref="I174" si="70">I163+I173</f>
        <v>158.05000000000001</v>
      </c>
      <c r="J174" s="32">
        <f t="shared" ref="J174:L174" si="71">J163+J173</f>
        <v>1314.61</v>
      </c>
      <c r="K174" s="32"/>
      <c r="L174" s="32">
        <f t="shared" si="71"/>
        <v>174</v>
      </c>
    </row>
    <row r="175" spans="1:12" ht="15" thickBot="1" x14ac:dyDescent="0.4">
      <c r="A175" s="20">
        <v>2</v>
      </c>
      <c r="B175" s="21">
        <v>5</v>
      </c>
      <c r="C175" s="22" t="s">
        <v>20</v>
      </c>
      <c r="D175" s="7" t="s">
        <v>25</v>
      </c>
      <c r="E175" s="39" t="s">
        <v>55</v>
      </c>
      <c r="F175" s="55">
        <v>50</v>
      </c>
      <c r="G175" s="40"/>
      <c r="H175" s="40"/>
      <c r="I175" s="40"/>
      <c r="J175" s="40"/>
      <c r="K175" s="41"/>
      <c r="L175" s="40">
        <v>12</v>
      </c>
    </row>
    <row r="176" spans="1:12" ht="15" thickBot="1" x14ac:dyDescent="0.4">
      <c r="A176" s="23"/>
      <c r="B176" s="15"/>
      <c r="C176" s="11"/>
      <c r="D176" s="5" t="s">
        <v>21</v>
      </c>
      <c r="E176" s="42" t="s">
        <v>75</v>
      </c>
      <c r="F176" s="56">
        <v>50</v>
      </c>
      <c r="G176" s="43">
        <v>0.16</v>
      </c>
      <c r="H176" s="43">
        <v>0.02</v>
      </c>
      <c r="I176" s="43">
        <v>0.34</v>
      </c>
      <c r="J176" s="43">
        <v>2.6</v>
      </c>
      <c r="K176" s="44"/>
      <c r="L176" s="43">
        <v>37</v>
      </c>
    </row>
    <row r="177" spans="1:12" ht="14.5" x14ac:dyDescent="0.35">
      <c r="A177" s="23"/>
      <c r="B177" s="15"/>
      <c r="C177" s="11"/>
      <c r="D177" s="5" t="s">
        <v>21</v>
      </c>
      <c r="E177" s="42" t="s">
        <v>76</v>
      </c>
      <c r="F177" s="56">
        <v>200</v>
      </c>
      <c r="G177" s="43">
        <v>16.7</v>
      </c>
      <c r="H177" s="43">
        <v>37.46</v>
      </c>
      <c r="I177" s="43">
        <v>34.4</v>
      </c>
      <c r="J177" s="43">
        <v>542.64</v>
      </c>
      <c r="K177" s="44">
        <v>265</v>
      </c>
      <c r="L177" s="43">
        <v>17</v>
      </c>
    </row>
    <row r="178" spans="1:12" ht="14.5" x14ac:dyDescent="0.35">
      <c r="A178" s="23"/>
      <c r="B178" s="15"/>
      <c r="C178" s="11"/>
      <c r="D178" s="7" t="s">
        <v>23</v>
      </c>
      <c r="E178" s="42" t="s">
        <v>42</v>
      </c>
      <c r="F178" s="56">
        <v>30</v>
      </c>
      <c r="G178" s="43">
        <v>2.37</v>
      </c>
      <c r="H178" s="43">
        <v>0.3</v>
      </c>
      <c r="I178" s="43">
        <v>14.49</v>
      </c>
      <c r="J178" s="43">
        <v>70.14</v>
      </c>
      <c r="K178" s="44"/>
      <c r="L178" s="43">
        <v>6</v>
      </c>
    </row>
    <row r="179" spans="1:12" ht="14.5" x14ac:dyDescent="0.35">
      <c r="A179" s="23"/>
      <c r="B179" s="15"/>
      <c r="C179" s="11"/>
      <c r="D179" s="7" t="s">
        <v>22</v>
      </c>
      <c r="E179" s="42" t="s">
        <v>63</v>
      </c>
      <c r="F179" s="56">
        <v>200</v>
      </c>
      <c r="G179" s="43">
        <v>0.4</v>
      </c>
      <c r="H179" s="43">
        <v>0.01</v>
      </c>
      <c r="I179" s="43">
        <v>33.69</v>
      </c>
      <c r="J179" s="43">
        <v>138.80000000000001</v>
      </c>
      <c r="K179" s="44">
        <v>346</v>
      </c>
      <c r="L179" s="43">
        <v>12</v>
      </c>
    </row>
    <row r="180" spans="1:12" ht="14.5" x14ac:dyDescent="0.35">
      <c r="A180" s="23"/>
      <c r="B180" s="15"/>
      <c r="C180" s="11"/>
      <c r="D180" s="6"/>
      <c r="E180" s="42"/>
      <c r="F180" s="56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6"/>
      <c r="E181" s="42"/>
      <c r="F181" s="56"/>
      <c r="G181" s="43"/>
      <c r="H181" s="43"/>
      <c r="I181" s="43"/>
      <c r="J181" s="43"/>
      <c r="K181" s="44"/>
      <c r="L181" s="43"/>
    </row>
    <row r="182" spans="1:12" ht="15.75" customHeight="1" x14ac:dyDescent="0.35">
      <c r="A182" s="24"/>
      <c r="B182" s="17"/>
      <c r="C182" s="8"/>
      <c r="D182" s="18" t="s">
        <v>32</v>
      </c>
      <c r="E182" s="9"/>
      <c r="F182" s="19">
        <f>SUM(F175:F181)</f>
        <v>530</v>
      </c>
      <c r="G182" s="19">
        <f t="shared" ref="G182:J182" si="72">SUM(G175:G181)</f>
        <v>19.63</v>
      </c>
      <c r="H182" s="19">
        <f t="shared" si="72"/>
        <v>37.79</v>
      </c>
      <c r="I182" s="19">
        <f t="shared" si="72"/>
        <v>82.92</v>
      </c>
      <c r="J182" s="19">
        <f t="shared" si="72"/>
        <v>754.18000000000006</v>
      </c>
      <c r="K182" s="25"/>
      <c r="L182" s="19">
        <f t="shared" ref="L182" si="73">SUM(L175:L181)</f>
        <v>84</v>
      </c>
    </row>
    <row r="183" spans="1:12" ht="14.5" x14ac:dyDescent="0.35">
      <c r="A183" s="26">
        <f>A175</f>
        <v>2</v>
      </c>
      <c r="B183" s="13">
        <f>B175</f>
        <v>5</v>
      </c>
      <c r="C183" s="10" t="s">
        <v>24</v>
      </c>
      <c r="D183" s="7" t="s">
        <v>25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3"/>
      <c r="B184" s="15"/>
      <c r="C184" s="11"/>
      <c r="D184" s="7" t="s">
        <v>26</v>
      </c>
      <c r="E184" s="42" t="s">
        <v>90</v>
      </c>
      <c r="F184" s="43">
        <v>250</v>
      </c>
      <c r="G184" s="43">
        <v>2.02</v>
      </c>
      <c r="H184" s="43">
        <v>5.09</v>
      </c>
      <c r="I184" s="43">
        <v>11.98</v>
      </c>
      <c r="J184" s="43">
        <v>107.25</v>
      </c>
      <c r="K184" s="44">
        <v>96</v>
      </c>
      <c r="L184" s="43">
        <v>17</v>
      </c>
    </row>
    <row r="185" spans="1:12" ht="14.5" x14ac:dyDescent="0.35">
      <c r="A185" s="23"/>
      <c r="B185" s="15"/>
      <c r="C185" s="11"/>
      <c r="D185" s="7" t="s">
        <v>27</v>
      </c>
      <c r="E185" s="42" t="s">
        <v>91</v>
      </c>
      <c r="F185" s="43">
        <v>100</v>
      </c>
      <c r="G185" s="43">
        <v>10.64</v>
      </c>
      <c r="H185" s="43">
        <v>28.19</v>
      </c>
      <c r="I185" s="43">
        <v>2.89</v>
      </c>
      <c r="J185" s="43">
        <v>309</v>
      </c>
      <c r="K185" s="44">
        <v>260</v>
      </c>
      <c r="L185" s="43">
        <v>45</v>
      </c>
    </row>
    <row r="186" spans="1:12" ht="14.5" x14ac:dyDescent="0.35">
      <c r="A186" s="23"/>
      <c r="B186" s="15"/>
      <c r="C186" s="11"/>
      <c r="D186" s="7" t="s">
        <v>28</v>
      </c>
      <c r="E186" s="42" t="s">
        <v>53</v>
      </c>
      <c r="F186" s="43">
        <v>150</v>
      </c>
      <c r="G186" s="43">
        <v>3.2</v>
      </c>
      <c r="H186" s="43">
        <v>9.1</v>
      </c>
      <c r="I186" s="43">
        <v>17.87</v>
      </c>
      <c r="J186" s="43">
        <v>171.82</v>
      </c>
      <c r="K186" s="44">
        <v>128</v>
      </c>
      <c r="L186" s="43">
        <v>20</v>
      </c>
    </row>
    <row r="187" spans="1:12" ht="14.5" x14ac:dyDescent="0.35">
      <c r="A187" s="23"/>
      <c r="B187" s="15"/>
      <c r="C187" s="11"/>
      <c r="D187" s="7" t="s">
        <v>30</v>
      </c>
      <c r="E187" s="58" t="s">
        <v>81</v>
      </c>
      <c r="F187" s="56">
        <v>25</v>
      </c>
      <c r="G187" s="43">
        <v>3.95</v>
      </c>
      <c r="H187" s="43">
        <v>0.5</v>
      </c>
      <c r="I187" s="43">
        <v>24.15</v>
      </c>
      <c r="J187" s="43">
        <v>116.9</v>
      </c>
      <c r="K187" s="44"/>
      <c r="L187" s="43">
        <v>1.5</v>
      </c>
    </row>
    <row r="188" spans="1:12" ht="15" thickBot="1" x14ac:dyDescent="0.4">
      <c r="A188" s="23"/>
      <c r="B188" s="15"/>
      <c r="C188" s="11"/>
      <c r="D188" s="7" t="s">
        <v>31</v>
      </c>
      <c r="E188" s="50" t="s">
        <v>42</v>
      </c>
      <c r="F188" s="51">
        <v>25</v>
      </c>
      <c r="G188" s="52">
        <v>2.37</v>
      </c>
      <c r="H188" s="52">
        <v>0.3</v>
      </c>
      <c r="I188" s="52">
        <v>14.49</v>
      </c>
      <c r="J188" s="52">
        <v>70.14</v>
      </c>
      <c r="K188" s="52"/>
      <c r="L188" s="43">
        <v>1.5</v>
      </c>
    </row>
    <row r="189" spans="1:12" ht="14.5" x14ac:dyDescent="0.35">
      <c r="A189" s="23"/>
      <c r="B189" s="15"/>
      <c r="C189" s="11"/>
      <c r="D189" s="7" t="s">
        <v>29</v>
      </c>
      <c r="E189" s="42" t="s">
        <v>68</v>
      </c>
      <c r="F189" s="43">
        <v>200</v>
      </c>
      <c r="G189" s="43">
        <v>0.4</v>
      </c>
      <c r="H189" s="43">
        <v>0.01</v>
      </c>
      <c r="I189" s="43">
        <v>33.69</v>
      </c>
      <c r="J189" s="43">
        <v>141.19999999999999</v>
      </c>
      <c r="K189" s="44">
        <v>346</v>
      </c>
      <c r="L189" s="43">
        <v>5</v>
      </c>
    </row>
    <row r="190" spans="1:12" ht="14.5" x14ac:dyDescent="0.3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4"/>
      <c r="B192" s="17"/>
      <c r="C192" s="8"/>
      <c r="D192" s="18" t="s">
        <v>32</v>
      </c>
      <c r="E192" s="9"/>
      <c r="F192" s="19">
        <f>SUM(F183:F191)</f>
        <v>750</v>
      </c>
      <c r="G192" s="19">
        <f t="shared" ref="G192:J192" si="74">SUM(G183:G191)</f>
        <v>22.58</v>
      </c>
      <c r="H192" s="19">
        <f t="shared" si="74"/>
        <v>43.19</v>
      </c>
      <c r="I192" s="19">
        <f t="shared" si="74"/>
        <v>105.07</v>
      </c>
      <c r="J192" s="19">
        <f t="shared" si="74"/>
        <v>916.31</v>
      </c>
      <c r="K192" s="25"/>
      <c r="L192" s="19">
        <f t="shared" ref="L192" si="75">SUM(L183:L191)</f>
        <v>90</v>
      </c>
    </row>
    <row r="193" spans="1:12" ht="14.5" x14ac:dyDescent="0.25">
      <c r="A193" s="29">
        <f>A175</f>
        <v>2</v>
      </c>
      <c r="B193" s="30">
        <f>B175</f>
        <v>5</v>
      </c>
      <c r="C193" s="67" t="s">
        <v>4</v>
      </c>
      <c r="D193" s="68"/>
      <c r="E193" s="31"/>
      <c r="F193" s="32">
        <f>F182+F192</f>
        <v>1280</v>
      </c>
      <c r="G193" s="32">
        <f t="shared" ref="G193" si="76">G182+G192</f>
        <v>42.209999999999994</v>
      </c>
      <c r="H193" s="32">
        <f t="shared" ref="H193" si="77">H182+H192</f>
        <v>80.97999999999999</v>
      </c>
      <c r="I193" s="32">
        <f t="shared" ref="I193" si="78">I182+I192</f>
        <v>187.99</v>
      </c>
      <c r="J193" s="32">
        <f t="shared" ref="J193:L193" si="79">J182+J192</f>
        <v>1670.49</v>
      </c>
      <c r="K193" s="32"/>
      <c r="L193" s="32">
        <f t="shared" si="79"/>
        <v>174</v>
      </c>
    </row>
    <row r="194" spans="1:12" ht="13" x14ac:dyDescent="0.25">
      <c r="A194" s="27"/>
      <c r="B194" s="28"/>
      <c r="C194" s="69" t="s">
        <v>5</v>
      </c>
      <c r="D194" s="69"/>
      <c r="E194" s="69"/>
      <c r="F194" s="34">
        <f>(F24+F42+F61+F80+F99+F118+F137+F155+F174+F193)/(IF(F24=0,0,1)+IF(F42=0,0,1)+IF(F61=0,0,1)+IF(F80=0,0,1)+IF(F99=0,0,1)+IF(F118=0,0,1)+IF(F137=0,0,1)+IF(F155=0,0,1)+IF(F174=0,0,1)+IF(F193=0,0,1))</f>
        <v>1182.5</v>
      </c>
      <c r="G194" s="34">
        <f>(G24+G42+G61+G80+G99+G118+G137+G155+G174+G193)/(IF(G24=0,0,1)+IF(G42=0,0,1)+IF(G61=0,0,1)+IF(G80=0,0,1)+IF(G99=0,0,1)+IF(G118=0,0,1)+IF(G137=0,0,1)+IF(G155=0,0,1)+IF(G174=0,0,1)+IF(G193=0,0,1))</f>
        <v>81.933999999999997</v>
      </c>
      <c r="H194" s="34">
        <f>(H24+H42+H61+H80+H99+H118+H137+H155+H174+H193)/(IF(H24=0,0,1)+IF(H42=0,0,1)+IF(H61=0,0,1)+IF(H80=0,0,1)+IF(H99=0,0,1)+IF(H118=0,0,1)+IF(H137=0,0,1)+IF(H155=0,0,1)+IF(H174=0,0,1)+IF(H193=0,0,1))</f>
        <v>62.453999999999994</v>
      </c>
      <c r="I194" s="34">
        <f>(I24+I42+I61+I80+I99+I118+I137+I155+I174+I193)/(IF(I24=0,0,1)+IF(I42=0,0,1)+IF(I61=0,0,1)+IF(I80=0,0,1)+IF(I99=0,0,1)+IF(I118=0,0,1)+IF(I137=0,0,1)+IF(I155=0,0,1)+IF(I174=0,0,1)+IF(I193=0,0,1))</f>
        <v>180.32149999999996</v>
      </c>
      <c r="J194" s="34">
        <f>(J24+J42+J61+J80+J99+J118+J137+J155+J174+J193)/(IF(J24=0,0,1)+IF(J42=0,0,1)+IF(J61=0,0,1)+IF(J80=0,0,1)+IF(J99=0,0,1)+IF(J118=0,0,1)+IF(J137=0,0,1)+IF(J155=0,0,1)+IF(J174=0,0,1)+IF(J193=0,0,1))</f>
        <v>1455.87</v>
      </c>
      <c r="K194" s="34"/>
      <c r="L194" s="34">
        <f>(L24+L42+L61+L80+L99+L118+L137+L155+L174+L193)/(IF(L24=0,0,1)+IF(L42=0,0,1)+IF(L61=0,0,1)+IF(L80=0,0,1)+IF(L99=0,0,1)+IF(L118=0,0,1)+IF(L137=0,0,1)+IF(L155=0,0,1)+IF(L174=0,0,1)+IF(L193=0,0,1))</f>
        <v>174</v>
      </c>
    </row>
  </sheetData>
  <mergeCells count="14">
    <mergeCell ref="C80:D80"/>
    <mergeCell ref="C99:D99"/>
    <mergeCell ref="C24:D24"/>
    <mergeCell ref="C194:E194"/>
    <mergeCell ref="C193:D193"/>
    <mergeCell ref="C118:D118"/>
    <mergeCell ref="C137:D137"/>
    <mergeCell ref="C155:D155"/>
    <mergeCell ref="C174:D174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22" workbookViewId="0">
      <selection activeCell="L81" sqref="L8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4"/>
      <c r="D1" s="65"/>
      <c r="E1" s="65"/>
      <c r="F1" s="12" t="s">
        <v>16</v>
      </c>
      <c r="G1" s="2" t="s">
        <v>17</v>
      </c>
      <c r="H1" s="66"/>
      <c r="I1" s="66"/>
      <c r="J1" s="66"/>
      <c r="K1" s="66"/>
    </row>
    <row r="2" spans="1:12" ht="18" x14ac:dyDescent="0.25">
      <c r="A2" s="35" t="s">
        <v>6</v>
      </c>
      <c r="C2" s="2"/>
      <c r="G2" s="2" t="s">
        <v>18</v>
      </c>
      <c r="H2" s="66"/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 x14ac:dyDescent="0.35">
      <c r="A6" s="26" t="e">
        <f>#REF!</f>
        <v>#REF!</v>
      </c>
      <c r="B6" s="13" t="e">
        <f>#REF!</f>
        <v>#REF!</v>
      </c>
      <c r="C6" s="10" t="s">
        <v>24</v>
      </c>
      <c r="D6" s="7"/>
      <c r="E6" s="42"/>
      <c r="F6" s="56"/>
      <c r="G6" s="43"/>
      <c r="H6" s="43"/>
      <c r="I6" s="43"/>
      <c r="J6" s="43"/>
      <c r="K6" s="44"/>
      <c r="L6" s="43"/>
    </row>
    <row r="7" spans="1:12" ht="14.5" x14ac:dyDescent="0.35">
      <c r="A7" s="23"/>
      <c r="B7" s="15"/>
      <c r="C7" s="11"/>
      <c r="D7" s="7" t="s">
        <v>26</v>
      </c>
      <c r="E7" s="42" t="s">
        <v>77</v>
      </c>
      <c r="F7" s="56">
        <v>250</v>
      </c>
      <c r="G7" s="43">
        <v>5.49</v>
      </c>
      <c r="H7" s="43">
        <v>5.27</v>
      </c>
      <c r="I7" s="43">
        <v>16.53</v>
      </c>
      <c r="J7" s="43">
        <v>148.25</v>
      </c>
      <c r="K7" s="44">
        <v>102</v>
      </c>
      <c r="L7" s="43">
        <v>17</v>
      </c>
    </row>
    <row r="8" spans="1:12" ht="14.5" x14ac:dyDescent="0.35">
      <c r="A8" s="23"/>
      <c r="B8" s="15"/>
      <c r="C8" s="11"/>
      <c r="D8" s="7" t="s">
        <v>30</v>
      </c>
      <c r="E8" s="58" t="s">
        <v>81</v>
      </c>
      <c r="F8" s="56">
        <v>50</v>
      </c>
      <c r="G8" s="43">
        <v>3.95</v>
      </c>
      <c r="H8" s="43">
        <v>0.5</v>
      </c>
      <c r="I8" s="43">
        <v>24.15</v>
      </c>
      <c r="J8" s="43">
        <v>116.9</v>
      </c>
      <c r="K8" s="44"/>
      <c r="L8" s="43">
        <v>3</v>
      </c>
    </row>
    <row r="9" spans="1:12" ht="14.5" x14ac:dyDescent="0.35">
      <c r="A9" s="23"/>
      <c r="B9" s="15"/>
      <c r="C9" s="11"/>
      <c r="D9" s="7" t="s">
        <v>29</v>
      </c>
      <c r="E9" s="57" t="s">
        <v>80</v>
      </c>
      <c r="F9" s="56">
        <v>200</v>
      </c>
      <c r="G9" s="43">
        <v>0.2</v>
      </c>
      <c r="H9" s="43">
        <v>0</v>
      </c>
      <c r="I9" s="43">
        <v>14</v>
      </c>
      <c r="J9" s="43">
        <v>56</v>
      </c>
      <c r="K9" s="44">
        <v>376</v>
      </c>
      <c r="L9" s="43">
        <v>5</v>
      </c>
    </row>
    <row r="10" spans="1:12" ht="14.5" x14ac:dyDescent="0.35">
      <c r="A10" s="23"/>
      <c r="B10" s="15"/>
      <c r="C10" s="11"/>
      <c r="D10" s="7"/>
      <c r="E10" s="42"/>
      <c r="F10" s="56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56"/>
      <c r="G11" s="43"/>
      <c r="H11" s="43"/>
      <c r="I11" s="43"/>
      <c r="J11" s="43"/>
      <c r="K11" s="44"/>
      <c r="L11" s="43"/>
    </row>
    <row r="12" spans="1:12" ht="14.5" x14ac:dyDescent="0.35">
      <c r="A12" s="24"/>
      <c r="B12" s="17"/>
      <c r="C12" s="8"/>
      <c r="D12" s="60" t="s">
        <v>32</v>
      </c>
      <c r="E12" s="61"/>
      <c r="F12" s="62">
        <f>SUM(F6:F11)</f>
        <v>500</v>
      </c>
      <c r="G12" s="62">
        <f>SUM(G6:G11)</f>
        <v>9.64</v>
      </c>
      <c r="H12" s="62">
        <f>SUM(H6:H11)</f>
        <v>5.77</v>
      </c>
      <c r="I12" s="62">
        <f>SUM(I6:I11)</f>
        <v>54.68</v>
      </c>
      <c r="J12" s="62">
        <f>SUM(J6:J11)</f>
        <v>321.14999999999998</v>
      </c>
      <c r="K12" s="63"/>
      <c r="L12" s="62">
        <f>SUM(L6:L11)</f>
        <v>25</v>
      </c>
    </row>
    <row r="13" spans="1:12" ht="14.5" x14ac:dyDescent="0.35">
      <c r="A13" s="13" t="e">
        <f>#REF!</f>
        <v>#REF!</v>
      </c>
      <c r="B13" s="13" t="e">
        <f>#REF!</f>
        <v>#REF!</v>
      </c>
      <c r="C13" s="10" t="s">
        <v>24</v>
      </c>
      <c r="D13" s="7"/>
      <c r="E13" s="42"/>
      <c r="F13" s="43"/>
      <c r="G13" s="43"/>
      <c r="H13" s="43"/>
      <c r="I13" s="43"/>
      <c r="J13" s="43"/>
      <c r="K13" s="44"/>
      <c r="L13" s="43"/>
    </row>
    <row r="14" spans="1:12" ht="14.5" x14ac:dyDescent="0.35">
      <c r="A14" s="14"/>
      <c r="B14" s="15"/>
      <c r="C14" s="11"/>
      <c r="D14" s="7" t="s">
        <v>26</v>
      </c>
      <c r="E14" s="42" t="s">
        <v>82</v>
      </c>
      <c r="F14" s="59">
        <v>250</v>
      </c>
      <c r="G14" s="43">
        <v>1.8</v>
      </c>
      <c r="H14" s="43">
        <v>4.92</v>
      </c>
      <c r="I14" s="43">
        <v>10.93</v>
      </c>
      <c r="J14" s="43">
        <v>103.75</v>
      </c>
      <c r="K14" s="44">
        <v>82</v>
      </c>
      <c r="L14" s="43">
        <v>17</v>
      </c>
    </row>
    <row r="15" spans="1:12" ht="14.5" x14ac:dyDescent="0.35">
      <c r="A15" s="14"/>
      <c r="B15" s="15"/>
      <c r="C15" s="11"/>
      <c r="D15" s="7" t="s">
        <v>30</v>
      </c>
      <c r="E15" s="58" t="s">
        <v>81</v>
      </c>
      <c r="F15" s="56">
        <v>50</v>
      </c>
      <c r="G15" s="43">
        <v>3.95</v>
      </c>
      <c r="H15" s="43">
        <v>0.5</v>
      </c>
      <c r="I15" s="43">
        <v>24.15</v>
      </c>
      <c r="J15" s="43">
        <v>116.9</v>
      </c>
      <c r="K15" s="44"/>
      <c r="L15" s="43">
        <v>3</v>
      </c>
    </row>
    <row r="16" spans="1:12" ht="14.5" x14ac:dyDescent="0.35">
      <c r="A16" s="14"/>
      <c r="B16" s="15"/>
      <c r="C16" s="11"/>
      <c r="D16" s="7" t="s">
        <v>29</v>
      </c>
      <c r="E16" s="42" t="s">
        <v>43</v>
      </c>
      <c r="F16" s="43">
        <v>200</v>
      </c>
      <c r="G16" s="43">
        <v>0.66</v>
      </c>
      <c r="H16" s="43">
        <v>0.09</v>
      </c>
      <c r="I16" s="43">
        <v>32.01</v>
      </c>
      <c r="J16" s="43">
        <v>132.80000000000001</v>
      </c>
      <c r="K16" s="44">
        <v>349</v>
      </c>
      <c r="L16" s="43">
        <v>5</v>
      </c>
    </row>
    <row r="17" spans="1:12" ht="14.5" x14ac:dyDescent="0.35">
      <c r="A17" s="14"/>
      <c r="B17" s="15"/>
      <c r="C17" s="11"/>
      <c r="D17" s="6"/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16"/>
      <c r="B19" s="17"/>
      <c r="C19" s="8"/>
      <c r="D19" s="60" t="s">
        <v>32</v>
      </c>
      <c r="E19" s="61"/>
      <c r="F19" s="62">
        <f>SUM(F13:F18)</f>
        <v>500</v>
      </c>
      <c r="G19" s="62">
        <f>SUM(G13:G18)</f>
        <v>6.41</v>
      </c>
      <c r="H19" s="62">
        <f>SUM(H13:H18)</f>
        <v>5.51</v>
      </c>
      <c r="I19" s="62">
        <f>SUM(I13:I18)</f>
        <v>67.09</v>
      </c>
      <c r="J19" s="62">
        <f>SUM(J13:J18)</f>
        <v>353.45000000000005</v>
      </c>
      <c r="K19" s="63"/>
      <c r="L19" s="62">
        <f>SUM(L13:L18)</f>
        <v>25</v>
      </c>
    </row>
    <row r="20" spans="1:12" ht="14.5" x14ac:dyDescent="0.35">
      <c r="A20" s="26" t="e">
        <f>#REF!</f>
        <v>#REF!</v>
      </c>
      <c r="B20" s="13" t="e">
        <f>#REF!</f>
        <v>#REF!</v>
      </c>
      <c r="C20" s="10" t="s">
        <v>24</v>
      </c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7" t="s">
        <v>26</v>
      </c>
      <c r="E21" s="42" t="s">
        <v>83</v>
      </c>
      <c r="F21" s="43" t="s">
        <v>78</v>
      </c>
      <c r="G21" s="43">
        <v>2.02</v>
      </c>
      <c r="H21" s="43">
        <v>5.09</v>
      </c>
      <c r="I21" s="43">
        <v>11.98</v>
      </c>
      <c r="J21" s="43">
        <v>107.25</v>
      </c>
      <c r="K21" s="44">
        <v>96</v>
      </c>
      <c r="L21" s="43">
        <v>17</v>
      </c>
    </row>
    <row r="22" spans="1:12" ht="14.5" x14ac:dyDescent="0.35">
      <c r="A22" s="23"/>
      <c r="B22" s="15"/>
      <c r="C22" s="11"/>
      <c r="D22" s="7" t="s">
        <v>30</v>
      </c>
      <c r="E22" s="58" t="s">
        <v>81</v>
      </c>
      <c r="F22" s="56">
        <v>50</v>
      </c>
      <c r="G22" s="43">
        <v>3.95</v>
      </c>
      <c r="H22" s="43">
        <v>0.5</v>
      </c>
      <c r="I22" s="43">
        <v>24.15</v>
      </c>
      <c r="J22" s="43">
        <v>116.9</v>
      </c>
      <c r="K22" s="44"/>
      <c r="L22" s="43">
        <v>3</v>
      </c>
    </row>
    <row r="23" spans="1:12" ht="14.5" x14ac:dyDescent="0.35">
      <c r="A23" s="23"/>
      <c r="B23" s="15"/>
      <c r="C23" s="11"/>
      <c r="D23" s="7" t="s">
        <v>29</v>
      </c>
      <c r="E23" s="42" t="s">
        <v>80</v>
      </c>
      <c r="F23" s="43" t="s">
        <v>44</v>
      </c>
      <c r="G23" s="43">
        <v>376</v>
      </c>
      <c r="H23" s="43">
        <v>0.2</v>
      </c>
      <c r="I23" s="43">
        <v>0</v>
      </c>
      <c r="J23" s="43">
        <v>14</v>
      </c>
      <c r="K23" s="44">
        <v>56</v>
      </c>
      <c r="L23" s="43">
        <v>5</v>
      </c>
    </row>
    <row r="24" spans="1:12" ht="14.5" x14ac:dyDescent="0.3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5" x14ac:dyDescent="0.3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4.5" x14ac:dyDescent="0.35">
      <c r="A26" s="24"/>
      <c r="B26" s="17"/>
      <c r="C26" s="8"/>
      <c r="D26" s="60" t="s">
        <v>32</v>
      </c>
      <c r="E26" s="61"/>
      <c r="F26" s="62">
        <f>SUM(F20:F25)</f>
        <v>50</v>
      </c>
      <c r="G26" s="62">
        <f>SUM(G20:G25)</f>
        <v>381.97</v>
      </c>
      <c r="H26" s="62">
        <f>SUM(H20:H25)</f>
        <v>5.79</v>
      </c>
      <c r="I26" s="62">
        <f>SUM(I20:I25)</f>
        <v>36.129999999999995</v>
      </c>
      <c r="J26" s="62">
        <f>SUM(J20:J25)</f>
        <v>238.15</v>
      </c>
      <c r="K26" s="63"/>
      <c r="L26" s="62">
        <f>SUM(L20:L25)</f>
        <v>25</v>
      </c>
    </row>
    <row r="27" spans="1:12" ht="14.5" x14ac:dyDescent="0.35">
      <c r="A27" s="26" t="e">
        <f>#REF!</f>
        <v>#REF!</v>
      </c>
      <c r="B27" s="13" t="e">
        <f>#REF!</f>
        <v>#REF!</v>
      </c>
      <c r="C27" s="10" t="s">
        <v>24</v>
      </c>
      <c r="D27" s="7"/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23"/>
      <c r="B28" s="15"/>
      <c r="C28" s="11"/>
      <c r="D28" s="7" t="s">
        <v>26</v>
      </c>
      <c r="E28" s="42" t="s">
        <v>85</v>
      </c>
      <c r="F28" s="43">
        <v>250</v>
      </c>
      <c r="G28" s="43">
        <v>1.76</v>
      </c>
      <c r="H28" s="43">
        <v>4.95</v>
      </c>
      <c r="I28" s="43">
        <v>7.9</v>
      </c>
      <c r="J28" s="43">
        <v>89.75</v>
      </c>
      <c r="K28" s="44">
        <v>88</v>
      </c>
      <c r="L28" s="43">
        <v>17</v>
      </c>
    </row>
    <row r="29" spans="1:12" ht="14.5" x14ac:dyDescent="0.35">
      <c r="A29" s="23"/>
      <c r="B29" s="15"/>
      <c r="C29" s="11"/>
      <c r="D29" s="7" t="s">
        <v>30</v>
      </c>
      <c r="E29" s="58" t="s">
        <v>81</v>
      </c>
      <c r="F29" s="56">
        <v>50</v>
      </c>
      <c r="G29" s="43">
        <v>3.95</v>
      </c>
      <c r="H29" s="43">
        <v>0.5</v>
      </c>
      <c r="I29" s="43">
        <v>24.15</v>
      </c>
      <c r="J29" s="43">
        <v>116.9</v>
      </c>
      <c r="K29" s="44"/>
      <c r="L29" s="43">
        <v>3</v>
      </c>
    </row>
    <row r="30" spans="1:12" ht="14.5" x14ac:dyDescent="0.35">
      <c r="A30" s="23"/>
      <c r="B30" s="15"/>
      <c r="C30" s="11"/>
      <c r="D30" s="7" t="s">
        <v>29</v>
      </c>
      <c r="E30" s="42" t="s">
        <v>63</v>
      </c>
      <c r="F30" s="43">
        <v>200</v>
      </c>
      <c r="G30" s="43">
        <v>0.4</v>
      </c>
      <c r="H30" s="43">
        <v>0.01</v>
      </c>
      <c r="I30" s="43">
        <v>33.69</v>
      </c>
      <c r="J30" s="43">
        <v>138.80000000000001</v>
      </c>
      <c r="K30" s="44">
        <v>346</v>
      </c>
      <c r="L30" s="43">
        <v>5</v>
      </c>
    </row>
    <row r="31" spans="1:12" ht="14.5" x14ac:dyDescent="0.3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23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5" x14ac:dyDescent="0.35">
      <c r="A33" s="24"/>
      <c r="B33" s="17"/>
      <c r="C33" s="8"/>
      <c r="D33" s="60" t="s">
        <v>32</v>
      </c>
      <c r="E33" s="61"/>
      <c r="F33" s="62">
        <f>SUM(F27:F32)</f>
        <v>500</v>
      </c>
      <c r="G33" s="62">
        <f>SUM(G27:G32)</f>
        <v>6.11</v>
      </c>
      <c r="H33" s="62">
        <f>SUM(H27:H32)</f>
        <v>5.46</v>
      </c>
      <c r="I33" s="62">
        <f>SUM(I27:I32)</f>
        <v>65.739999999999995</v>
      </c>
      <c r="J33" s="62">
        <f>SUM(J27:J32)</f>
        <v>345.45000000000005</v>
      </c>
      <c r="K33" s="63"/>
      <c r="L33" s="62">
        <f>SUM(L27:L32)</f>
        <v>25</v>
      </c>
    </row>
    <row r="34" spans="1:12" ht="14.5" x14ac:dyDescent="0.35">
      <c r="A34" s="26" t="e">
        <f>#REF!</f>
        <v>#REF!</v>
      </c>
      <c r="B34" s="13" t="e">
        <f>#REF!</f>
        <v>#REF!</v>
      </c>
      <c r="C34" s="10" t="s">
        <v>24</v>
      </c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23"/>
      <c r="B35" s="15"/>
      <c r="C35" s="11"/>
      <c r="D35" s="7" t="s">
        <v>26</v>
      </c>
      <c r="E35" s="42" t="s">
        <v>86</v>
      </c>
      <c r="F35" s="43">
        <v>250</v>
      </c>
      <c r="G35" s="43">
        <v>1.97</v>
      </c>
      <c r="H35" s="43">
        <v>2.71</v>
      </c>
      <c r="I35" s="43">
        <v>12.11</v>
      </c>
      <c r="J35" s="43">
        <v>85.75</v>
      </c>
      <c r="K35" s="44">
        <v>101</v>
      </c>
      <c r="L35" s="43">
        <v>17</v>
      </c>
    </row>
    <row r="36" spans="1:12" ht="14.5" x14ac:dyDescent="0.35">
      <c r="A36" s="23"/>
      <c r="B36" s="15"/>
      <c r="C36" s="11"/>
      <c r="D36" s="7" t="s">
        <v>30</v>
      </c>
      <c r="E36" s="58" t="s">
        <v>81</v>
      </c>
      <c r="F36" s="56">
        <v>50</v>
      </c>
      <c r="G36" s="43">
        <v>3.95</v>
      </c>
      <c r="H36" s="43">
        <v>0.5</v>
      </c>
      <c r="I36" s="43">
        <v>24.15</v>
      </c>
      <c r="J36" s="43">
        <v>116.9</v>
      </c>
      <c r="K36" s="44"/>
      <c r="L36" s="43">
        <v>3</v>
      </c>
    </row>
    <row r="37" spans="1:12" ht="14.5" x14ac:dyDescent="0.35">
      <c r="A37" s="23"/>
      <c r="B37" s="15"/>
      <c r="C37" s="11"/>
      <c r="D37" s="7" t="s">
        <v>29</v>
      </c>
      <c r="E37" s="42" t="s">
        <v>80</v>
      </c>
      <c r="F37" s="43">
        <v>150</v>
      </c>
      <c r="G37" s="43">
        <v>0.2</v>
      </c>
      <c r="H37" s="43">
        <v>0</v>
      </c>
      <c r="I37" s="43">
        <v>14</v>
      </c>
      <c r="J37" s="43">
        <v>56</v>
      </c>
      <c r="K37" s="44">
        <v>376</v>
      </c>
      <c r="L37" s="43">
        <v>5</v>
      </c>
    </row>
    <row r="38" spans="1:12" ht="14.5" x14ac:dyDescent="0.3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23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24"/>
      <c r="B40" s="17"/>
      <c r="C40" s="8"/>
      <c r="D40" s="60" t="s">
        <v>32</v>
      </c>
      <c r="E40" s="61"/>
      <c r="F40" s="62">
        <f>SUM(F34:F39)</f>
        <v>450</v>
      </c>
      <c r="G40" s="62">
        <f>SUM(G34:G39)</f>
        <v>6.12</v>
      </c>
      <c r="H40" s="62">
        <f>SUM(H34:H39)</f>
        <v>3.21</v>
      </c>
      <c r="I40" s="62">
        <f>SUM(I34:I39)</f>
        <v>50.26</v>
      </c>
      <c r="J40" s="62">
        <f>SUM(J34:J39)</f>
        <v>258.64999999999998</v>
      </c>
      <c r="K40" s="63"/>
      <c r="L40" s="62">
        <f>SUM(L34:L39)</f>
        <v>25</v>
      </c>
    </row>
    <row r="41" spans="1:12" ht="14.5" x14ac:dyDescent="0.35">
      <c r="A41" s="26" t="e">
        <f>#REF!</f>
        <v>#REF!</v>
      </c>
      <c r="B41" s="13" t="e">
        <f>#REF!</f>
        <v>#REF!</v>
      </c>
      <c r="C41" s="10" t="s">
        <v>24</v>
      </c>
      <c r="D41" s="7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23"/>
      <c r="B42" s="15"/>
      <c r="C42" s="11"/>
      <c r="D42" s="7" t="s">
        <v>26</v>
      </c>
      <c r="E42" s="42" t="s">
        <v>87</v>
      </c>
      <c r="F42" s="43">
        <v>250</v>
      </c>
      <c r="G42" s="43">
        <v>2.68</v>
      </c>
      <c r="H42" s="43">
        <v>2.83</v>
      </c>
      <c r="I42" s="43">
        <v>17.45</v>
      </c>
      <c r="J42" s="43">
        <v>118.25</v>
      </c>
      <c r="K42" s="44">
        <v>103</v>
      </c>
      <c r="L42" s="43">
        <v>17</v>
      </c>
    </row>
    <row r="43" spans="1:12" ht="14.5" x14ac:dyDescent="0.35">
      <c r="A43" s="23"/>
      <c r="B43" s="15"/>
      <c r="C43" s="11"/>
      <c r="D43" s="7" t="s">
        <v>30</v>
      </c>
      <c r="E43" s="58" t="s">
        <v>81</v>
      </c>
      <c r="F43" s="56">
        <v>25</v>
      </c>
      <c r="G43" s="43">
        <v>3.95</v>
      </c>
      <c r="H43" s="43">
        <v>0.5</v>
      </c>
      <c r="I43" s="43">
        <v>24.15</v>
      </c>
      <c r="J43" s="43">
        <v>116.9</v>
      </c>
      <c r="K43" s="44"/>
      <c r="L43" s="43">
        <v>3</v>
      </c>
    </row>
    <row r="44" spans="1:12" ht="14.5" x14ac:dyDescent="0.35">
      <c r="A44" s="23"/>
      <c r="B44" s="15"/>
      <c r="C44" s="11"/>
      <c r="D44" s="7" t="s">
        <v>29</v>
      </c>
      <c r="E44" s="42" t="s">
        <v>43</v>
      </c>
      <c r="F44" s="43">
        <v>200</v>
      </c>
      <c r="G44" s="43">
        <v>0.66</v>
      </c>
      <c r="H44" s="43">
        <v>0.09</v>
      </c>
      <c r="I44" s="43">
        <v>32.01</v>
      </c>
      <c r="J44" s="43">
        <v>132.80000000000001</v>
      </c>
      <c r="K44" s="44">
        <v>349</v>
      </c>
      <c r="L44" s="43">
        <v>5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4"/>
      <c r="B47" s="17"/>
      <c r="C47" s="8"/>
      <c r="D47" s="60" t="s">
        <v>32</v>
      </c>
      <c r="E47" s="61"/>
      <c r="F47" s="62">
        <f>SUM(F41:F46)</f>
        <v>475</v>
      </c>
      <c r="G47" s="62">
        <f>SUM(G41:G46)</f>
        <v>7.2900000000000009</v>
      </c>
      <c r="H47" s="62">
        <f>SUM(H41:H46)</f>
        <v>3.42</v>
      </c>
      <c r="I47" s="62">
        <f>SUM(I41:I46)</f>
        <v>73.609999999999985</v>
      </c>
      <c r="J47" s="62">
        <f>SUM(J41:J46)</f>
        <v>367.95000000000005</v>
      </c>
      <c r="K47" s="63"/>
      <c r="L47" s="62">
        <f>SUM(L41:L46)</f>
        <v>25</v>
      </c>
    </row>
    <row r="48" spans="1:12" ht="14.5" x14ac:dyDescent="0.35">
      <c r="A48" s="13" t="e">
        <f>#REF!</f>
        <v>#REF!</v>
      </c>
      <c r="B48" s="13" t="e">
        <f>#REF!</f>
        <v>#REF!</v>
      </c>
      <c r="C48" s="10" t="s">
        <v>24</v>
      </c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14"/>
      <c r="B49" s="15"/>
      <c r="C49" s="11"/>
      <c r="D49" s="7" t="s">
        <v>26</v>
      </c>
      <c r="E49" s="42" t="s">
        <v>89</v>
      </c>
      <c r="F49" s="43">
        <v>250</v>
      </c>
      <c r="G49" s="43">
        <v>1.58</v>
      </c>
      <c r="H49" s="43">
        <v>4.9800000000000004</v>
      </c>
      <c r="I49" s="43">
        <v>9.14</v>
      </c>
      <c r="J49" s="43">
        <v>95.25</v>
      </c>
      <c r="K49" s="44">
        <v>99</v>
      </c>
      <c r="L49" s="43">
        <v>17</v>
      </c>
    </row>
    <row r="50" spans="1:12" ht="14.5" x14ac:dyDescent="0.35">
      <c r="A50" s="14"/>
      <c r="B50" s="15"/>
      <c r="C50" s="11"/>
      <c r="D50" s="7" t="s">
        <v>30</v>
      </c>
      <c r="E50" s="58" t="s">
        <v>81</v>
      </c>
      <c r="F50" s="56">
        <v>50</v>
      </c>
      <c r="G50" s="43">
        <v>3.2</v>
      </c>
      <c r="H50" s="43">
        <v>9.1</v>
      </c>
      <c r="I50" s="43">
        <v>17.87</v>
      </c>
      <c r="J50" s="43">
        <v>171.82</v>
      </c>
      <c r="K50" s="44"/>
      <c r="L50" s="43">
        <v>3</v>
      </c>
    </row>
    <row r="51" spans="1:12" ht="14.5" x14ac:dyDescent="0.35">
      <c r="A51" s="14"/>
      <c r="B51" s="15"/>
      <c r="C51" s="11"/>
      <c r="D51" s="7" t="s">
        <v>29</v>
      </c>
      <c r="E51" s="42" t="s">
        <v>80</v>
      </c>
      <c r="F51" s="43">
        <v>200</v>
      </c>
      <c r="G51" s="43">
        <v>0.2</v>
      </c>
      <c r="H51" s="43">
        <v>0</v>
      </c>
      <c r="I51" s="43">
        <v>14</v>
      </c>
      <c r="J51" s="43">
        <v>56</v>
      </c>
      <c r="K51" s="44">
        <v>376</v>
      </c>
      <c r="L51" s="43">
        <v>5</v>
      </c>
    </row>
    <row r="52" spans="1:12" ht="14.5" x14ac:dyDescent="0.35">
      <c r="A52" s="14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14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16"/>
      <c r="B54" s="17"/>
      <c r="C54" s="8"/>
      <c r="D54" s="18" t="s">
        <v>32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5"/>
      <c r="L54" s="19">
        <f>SUM(L48:L53)</f>
        <v>25</v>
      </c>
    </row>
    <row r="55" spans="1:12" ht="14.5" x14ac:dyDescent="0.35">
      <c r="A55" s="26" t="e">
        <f>#REF!</f>
        <v>#REF!</v>
      </c>
      <c r="B55" s="13" t="e">
        <f>#REF!</f>
        <v>#REF!</v>
      </c>
      <c r="C55" s="10" t="s">
        <v>24</v>
      </c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26</v>
      </c>
      <c r="E56" s="42" t="s">
        <v>77</v>
      </c>
      <c r="F56" s="43">
        <v>250</v>
      </c>
      <c r="G56" s="43">
        <v>5.49</v>
      </c>
      <c r="H56" s="43">
        <v>5.27</v>
      </c>
      <c r="I56" s="43">
        <v>16.53</v>
      </c>
      <c r="J56" s="43">
        <v>148.25</v>
      </c>
      <c r="K56" s="44">
        <v>102</v>
      </c>
      <c r="L56" s="43">
        <v>17</v>
      </c>
    </row>
    <row r="57" spans="1:12" ht="14.5" x14ac:dyDescent="0.35">
      <c r="A57" s="23"/>
      <c r="B57" s="15"/>
      <c r="C57" s="11"/>
      <c r="D57" s="7" t="s">
        <v>30</v>
      </c>
      <c r="E57" s="58" t="s">
        <v>81</v>
      </c>
      <c r="F57" s="56">
        <v>50</v>
      </c>
      <c r="G57" s="43">
        <v>3.95</v>
      </c>
      <c r="H57" s="43">
        <v>0.5</v>
      </c>
      <c r="I57" s="43">
        <v>24.15</v>
      </c>
      <c r="J57" s="43">
        <v>116.9</v>
      </c>
      <c r="K57" s="44"/>
      <c r="L57" s="43">
        <v>3</v>
      </c>
    </row>
    <row r="58" spans="1:12" ht="14.5" x14ac:dyDescent="0.35">
      <c r="A58" s="23"/>
      <c r="B58" s="15"/>
      <c r="C58" s="11"/>
      <c r="D58" s="7" t="s">
        <v>29</v>
      </c>
      <c r="E58" s="42" t="s">
        <v>54</v>
      </c>
      <c r="F58" s="43">
        <v>200</v>
      </c>
      <c r="G58" s="43">
        <v>0.2</v>
      </c>
      <c r="H58" s="43">
        <v>0.2</v>
      </c>
      <c r="I58" s="43">
        <v>27.2</v>
      </c>
      <c r="J58" s="43">
        <v>110</v>
      </c>
      <c r="K58" s="44">
        <v>342</v>
      </c>
      <c r="L58" s="43">
        <v>5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60" t="s">
        <v>32</v>
      </c>
      <c r="E61" s="61"/>
      <c r="F61" s="62">
        <f>SUM(F55:F60)</f>
        <v>500</v>
      </c>
      <c r="G61" s="62">
        <f>SUM(G55:G60)</f>
        <v>9.64</v>
      </c>
      <c r="H61" s="62">
        <f>SUM(H55:H60)</f>
        <v>5.97</v>
      </c>
      <c r="I61" s="62">
        <f>SUM(I55:I60)</f>
        <v>67.88</v>
      </c>
      <c r="J61" s="62">
        <f>SUM(J55:J60)</f>
        <v>375.15</v>
      </c>
      <c r="K61" s="63"/>
      <c r="L61" s="62">
        <f>SUM(L55:L60)</f>
        <v>25</v>
      </c>
    </row>
    <row r="62" spans="1:12" ht="14.5" x14ac:dyDescent="0.35">
      <c r="A62" s="26" t="e">
        <f>#REF!</f>
        <v>#REF!</v>
      </c>
      <c r="B62" s="13" t="e">
        <f>#REF!</f>
        <v>#REF!</v>
      </c>
      <c r="C62" s="10" t="s">
        <v>24</v>
      </c>
      <c r="D62" s="7"/>
      <c r="E62" s="42"/>
      <c r="F62" s="43"/>
      <c r="G62" s="43"/>
      <c r="H62" s="43"/>
      <c r="I62" s="43"/>
      <c r="J62" s="43"/>
      <c r="K62" s="44"/>
      <c r="L62" s="43"/>
    </row>
    <row r="63" spans="1:12" ht="14.5" x14ac:dyDescent="0.35">
      <c r="A63" s="23"/>
      <c r="B63" s="15"/>
      <c r="C63" s="11"/>
      <c r="D63" s="7" t="s">
        <v>26</v>
      </c>
      <c r="E63" s="42" t="s">
        <v>82</v>
      </c>
      <c r="F63" s="43">
        <v>250</v>
      </c>
      <c r="G63" s="43">
        <v>1.8</v>
      </c>
      <c r="H63" s="43">
        <v>4.92</v>
      </c>
      <c r="I63" s="43">
        <v>10.93</v>
      </c>
      <c r="J63" s="43">
        <v>103.75</v>
      </c>
      <c r="K63" s="44">
        <v>82</v>
      </c>
      <c r="L63" s="43">
        <v>17</v>
      </c>
    </row>
    <row r="64" spans="1:12" ht="14.5" x14ac:dyDescent="0.35">
      <c r="A64" s="23"/>
      <c r="B64" s="15"/>
      <c r="C64" s="11"/>
      <c r="D64" s="7" t="s">
        <v>30</v>
      </c>
      <c r="E64" s="58" t="s">
        <v>81</v>
      </c>
      <c r="F64" s="56">
        <v>50</v>
      </c>
      <c r="G64" s="43">
        <v>3.95</v>
      </c>
      <c r="H64" s="43">
        <v>0.5</v>
      </c>
      <c r="I64" s="43">
        <v>24.15</v>
      </c>
      <c r="J64" s="43">
        <v>116.9</v>
      </c>
      <c r="K64" s="44"/>
      <c r="L64" s="43">
        <v>3</v>
      </c>
    </row>
    <row r="65" spans="1:12" ht="14.5" x14ac:dyDescent="0.35">
      <c r="A65" s="23"/>
      <c r="B65" s="15"/>
      <c r="C65" s="11"/>
      <c r="D65" s="7" t="s">
        <v>29</v>
      </c>
      <c r="E65" s="42" t="s">
        <v>80</v>
      </c>
      <c r="F65" s="43">
        <v>200</v>
      </c>
      <c r="G65" s="43">
        <v>0.2</v>
      </c>
      <c r="H65" s="43">
        <v>0</v>
      </c>
      <c r="I65" s="43">
        <v>14</v>
      </c>
      <c r="J65" s="43">
        <v>56</v>
      </c>
      <c r="K65" s="44">
        <v>376</v>
      </c>
      <c r="L65" s="43">
        <v>5</v>
      </c>
    </row>
    <row r="66" spans="1:12" ht="14.5" x14ac:dyDescent="0.3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4"/>
      <c r="B68" s="17"/>
      <c r="C68" s="8"/>
      <c r="D68" s="60" t="s">
        <v>32</v>
      </c>
      <c r="E68" s="61"/>
      <c r="F68" s="62">
        <f>SUM(F62:F67)</f>
        <v>500</v>
      </c>
      <c r="G68" s="62">
        <f>SUM(G62:G67)</f>
        <v>5.95</v>
      </c>
      <c r="H68" s="62">
        <f>SUM(H62:H67)</f>
        <v>5.42</v>
      </c>
      <c r="I68" s="62">
        <f>SUM(I62:I67)</f>
        <v>49.08</v>
      </c>
      <c r="J68" s="62">
        <f>SUM(J62:J67)</f>
        <v>276.64999999999998</v>
      </c>
      <c r="K68" s="63"/>
      <c r="L68" s="62">
        <f>SUM(L62:L67)</f>
        <v>25</v>
      </c>
    </row>
    <row r="69" spans="1:12" ht="14.5" x14ac:dyDescent="0.35">
      <c r="A69" s="26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3"/>
      <c r="B70" s="15"/>
      <c r="C70" s="11"/>
      <c r="D70" s="7" t="s">
        <v>26</v>
      </c>
      <c r="E70" s="42" t="s">
        <v>90</v>
      </c>
      <c r="F70" s="43">
        <v>250</v>
      </c>
      <c r="G70" s="43">
        <v>2.02</v>
      </c>
      <c r="H70" s="43">
        <v>5.09</v>
      </c>
      <c r="I70" s="43">
        <v>11.98</v>
      </c>
      <c r="J70" s="43">
        <v>107.25</v>
      </c>
      <c r="K70" s="44">
        <v>96</v>
      </c>
      <c r="L70" s="43">
        <v>17</v>
      </c>
    </row>
    <row r="71" spans="1:12" ht="14.5" x14ac:dyDescent="0.35">
      <c r="A71" s="23"/>
      <c r="B71" s="15"/>
      <c r="C71" s="11"/>
      <c r="D71" s="7" t="s">
        <v>30</v>
      </c>
      <c r="E71" s="58" t="s">
        <v>81</v>
      </c>
      <c r="F71" s="56">
        <v>50</v>
      </c>
      <c r="G71" s="43">
        <v>3.95</v>
      </c>
      <c r="H71" s="43">
        <v>0.5</v>
      </c>
      <c r="I71" s="43">
        <v>24.15</v>
      </c>
      <c r="J71" s="43">
        <v>116.9</v>
      </c>
      <c r="K71" s="44"/>
      <c r="L71" s="43">
        <v>3</v>
      </c>
    </row>
    <row r="72" spans="1:12" ht="14.5" x14ac:dyDescent="0.35">
      <c r="A72" s="23"/>
      <c r="B72" s="15"/>
      <c r="C72" s="11"/>
      <c r="D72" s="7" t="s">
        <v>29</v>
      </c>
      <c r="E72" s="42" t="s">
        <v>68</v>
      </c>
      <c r="F72" s="43">
        <v>200</v>
      </c>
      <c r="G72" s="43">
        <v>0.4</v>
      </c>
      <c r="H72" s="43">
        <v>0.01</v>
      </c>
      <c r="I72" s="43">
        <v>33.69</v>
      </c>
      <c r="J72" s="43">
        <v>141.19999999999999</v>
      </c>
      <c r="K72" s="44">
        <v>346</v>
      </c>
      <c r="L72" s="43">
        <v>5</v>
      </c>
    </row>
    <row r="73" spans="1:12" ht="14.5" x14ac:dyDescent="0.3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thickBot="1" x14ac:dyDescent="0.4">
      <c r="A75" s="24"/>
      <c r="B75" s="17"/>
      <c r="C75" s="8"/>
      <c r="D75" s="60" t="s">
        <v>32</v>
      </c>
      <c r="E75" s="61"/>
      <c r="F75" s="62">
        <f>SUM(F69:F74)</f>
        <v>500</v>
      </c>
      <c r="G75" s="62">
        <f>SUM(G69:G74)</f>
        <v>6.370000000000001</v>
      </c>
      <c r="H75" s="62">
        <f>SUM(H69:H74)</f>
        <v>5.6</v>
      </c>
      <c r="I75" s="62">
        <f>SUM(I69:I74)</f>
        <v>69.819999999999993</v>
      </c>
      <c r="J75" s="62">
        <f>SUM(J69:J74)</f>
        <v>365.35</v>
      </c>
      <c r="K75" s="63"/>
      <c r="L75" s="62">
        <f t="shared" ref="L75" si="0">SUM(L69:L74)</f>
        <v>25</v>
      </c>
    </row>
    <row r="76" spans="1:12" ht="13.5" thickBot="1" x14ac:dyDescent="0.3">
      <c r="A76" s="27"/>
      <c r="B76" s="28"/>
      <c r="C76" s="69" t="s">
        <v>5</v>
      </c>
      <c r="D76" s="69"/>
      <c r="E76" s="69"/>
      <c r="F76" s="34">
        <f>SUM(F75,F68,F61,F54,F47,F40,F33,F26,F19,F12)</f>
        <v>4475</v>
      </c>
      <c r="G76" s="34">
        <f t="shared" ref="G76:K76" si="1">SUM(G75,G68,G61,G54,G47,G40,G33,G26,G19,G12)</f>
        <v>444.48</v>
      </c>
      <c r="H76" s="34">
        <f t="shared" si="1"/>
        <v>60.230000000000004</v>
      </c>
      <c r="I76" s="34">
        <f t="shared" si="1"/>
        <v>575.29999999999995</v>
      </c>
      <c r="J76" s="34">
        <f t="shared" si="1"/>
        <v>3225.0200000000009</v>
      </c>
      <c r="K76" s="34">
        <f t="shared" si="1"/>
        <v>0</v>
      </c>
      <c r="L76" s="34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Ермакова</cp:lastModifiedBy>
  <dcterms:created xsi:type="dcterms:W3CDTF">2022-05-16T14:23:56Z</dcterms:created>
  <dcterms:modified xsi:type="dcterms:W3CDTF">2023-10-23T07:22:52Z</dcterms:modified>
</cp:coreProperties>
</file>